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30"/>
  </bookViews>
  <sheets>
    <sheet name="Sheet1" sheetId="1" r:id="rId1"/>
    <sheet name="Sheet2" sheetId="2" r:id="rId2"/>
    <sheet name="Sheet3" sheetId="3" r:id="rId3"/>
  </sheets>
  <definedNames>
    <definedName name="_xlnm._FilterDatabase" localSheetId="0" hidden="1">Sheet1!$A$2:$O$123</definedName>
  </definedNames>
  <calcPr calcId="144525"/>
</workbook>
</file>

<file path=xl/sharedStrings.xml><?xml version="1.0" encoding="utf-8"?>
<sst xmlns="http://schemas.openxmlformats.org/spreadsheetml/2006/main" count="991" uniqueCount="324">
  <si>
    <t>各银行拟处置资产清单</t>
  </si>
  <si>
    <t>序号</t>
  </si>
  <si>
    <t>机构名称</t>
  </si>
  <si>
    <t>客户名称</t>
  </si>
  <si>
    <t>属地</t>
  </si>
  <si>
    <t>本金余额</t>
  </si>
  <si>
    <t>利息余额</t>
  </si>
  <si>
    <t>其他费用</t>
  </si>
  <si>
    <t>债权总额（元）</t>
  </si>
  <si>
    <t>五级分类</t>
  </si>
  <si>
    <t>主要担保方式</t>
  </si>
  <si>
    <t>担保人名称</t>
  </si>
  <si>
    <t>抵（质）押物</t>
  </si>
  <si>
    <t>诉讼情况</t>
  </si>
  <si>
    <t>查封资产</t>
  </si>
  <si>
    <t>备注</t>
  </si>
  <si>
    <t>工商银行莘县支行</t>
  </si>
  <si>
    <t>莘县鲁强天元巾被有限公司</t>
  </si>
  <si>
    <t>莘县</t>
  </si>
  <si>
    <t>损失</t>
  </si>
  <si>
    <t>保证</t>
  </si>
  <si>
    <t>莘县祥源电器有限公司、山东信诺塑胶有限公司、叶小丹</t>
  </si>
  <si>
    <t>无</t>
  </si>
  <si>
    <t>终结本次执行</t>
  </si>
  <si>
    <t>莘县祥源电器有限公司</t>
  </si>
  <si>
    <t>莘县宝融塑业有限公司、陈希望、陈振峰、吴广鲁</t>
  </si>
  <si>
    <t>山东长岭儿童用品有限公司</t>
  </si>
  <si>
    <t>山东莘县鑫海龙渔具有限公司、邵长岭、王焕英</t>
  </si>
  <si>
    <t>山东佳瑞生物科技有限公司</t>
  </si>
  <si>
    <t>山东飞泰纺织有限公司、王忠瑞、陈桂静</t>
  </si>
  <si>
    <t>山东三信织业有限公司</t>
  </si>
  <si>
    <t>莘县天天乐食品有限公司、代学军、郝艳平、胡尚文、张玉梅</t>
  </si>
  <si>
    <t>工商银行阳谷支行</t>
  </si>
  <si>
    <t>阳谷万泰塑编有限公司</t>
  </si>
  <si>
    <t>阳谷</t>
  </si>
  <si>
    <t>阳谷县力鸿汽车配件有限公司、山东阳谷胜辉电缆厂、房进祥、王丽</t>
  </si>
  <si>
    <t>公司房产设备</t>
  </si>
  <si>
    <t>阳谷县狮子楼钢球有限公司</t>
  </si>
  <si>
    <t>山东阳谷景阳冈良种猪繁育养殖有限公司、山东奥丰生物科技有限责任公司、山东德海友利带业有限公司、杨金红、杨宪臣</t>
  </si>
  <si>
    <t>山东奥丰生物科技有限责任公司</t>
  </si>
  <si>
    <t>阳谷县狮子楼钢球有限公司、山东松田化工有限公司、张月桂、齐怀印</t>
  </si>
  <si>
    <t>公司部分设备</t>
  </si>
  <si>
    <t>借款人房产</t>
  </si>
  <si>
    <t>山东绿源牧业有限公司</t>
  </si>
  <si>
    <t>阳谷旭日食品有限公司、山东松田化工有限公司、孟宪芳、马素芹</t>
  </si>
  <si>
    <t>山东阳谷江北化工有限公司</t>
  </si>
  <si>
    <t>山东绿源牧业有限公司、山东阳谷景阳冈良种猪繁育养殖有限公司、山东新世纪进出口有限公司、徐德省、聂春莲、徐璞、梁亚会</t>
  </si>
  <si>
    <t>借款人房产设备</t>
  </si>
  <si>
    <t>恒丰银行聊城分行</t>
  </si>
  <si>
    <t>山东冠丰种业科技有限公司</t>
  </si>
  <si>
    <t>冠县</t>
  </si>
  <si>
    <t>可疑</t>
  </si>
  <si>
    <t>山东众冠交通设施有限公司、赵培庆、方才臣、山东润和纺织有限公司、山东星都板业有限公司</t>
  </si>
  <si>
    <t>执行中</t>
  </si>
  <si>
    <t>轮候查封</t>
  </si>
  <si>
    <t>山东开元复合材料有限责任公司</t>
  </si>
  <si>
    <t>保证+抵押</t>
  </si>
  <si>
    <t>山东冠通车辆有限公司、山东盛隆薄板有限公司、山东东鼎复合材料有限公司、张丙海、李艳红、张磊、张威、刘亚</t>
  </si>
  <si>
    <t>抵押物为住宅两套，分别位于环山路108号4号楼，建筑面积147.89平方；环山路131号2号楼，建筑面积176.12平方</t>
  </si>
  <si>
    <t>已诉讼未执行</t>
  </si>
  <si>
    <t>山东星瀚材料股份有限公司</t>
  </si>
  <si>
    <t>山东东鼎复合材料有限公司、罗书芳、张银峰</t>
  </si>
  <si>
    <t>未诉讼</t>
  </si>
  <si>
    <t>山东迅力特种汽车有限公司</t>
  </si>
  <si>
    <t>临清市</t>
  </si>
  <si>
    <t>聊城市金羊商贸有限公司、山东金羊特种车有限公司、王玉兰、王玉清、刘长山、刘新利、莘县华祥盐化有限公司</t>
  </si>
  <si>
    <t>山东东信塑胶有限公司</t>
  </si>
  <si>
    <t>阳谷县</t>
  </si>
  <si>
    <t>山东太平洋橡缆股份有限公司、陈红、王全龙、山东太平洋光纤光缆有限公司、山东东信环保设备工程有限公司、阳谷县鲁信清真食业有限公司</t>
  </si>
  <si>
    <t>山东华信塑胶股份有限公司</t>
  </si>
  <si>
    <t>鑫鹏源智能装备集团有限公司、聊城华瑞电气有限公司、极景门窗有限公司、山东泰格房地产开发有限公司、李小虎、李杰、王秀华</t>
  </si>
  <si>
    <t>山东天泰钢塑有限公司</t>
  </si>
  <si>
    <t>高唐县</t>
  </si>
  <si>
    <t>山东三融集团有限公司、LIUCHENG、李桂萍</t>
  </si>
  <si>
    <t>山东中天复合材料有限公司</t>
  </si>
  <si>
    <t>山东东鼎复合材料有限公司、山东赛雅服饰有限公司、王书玲、李允瑞、山东中奥毯业有限公司</t>
  </si>
  <si>
    <t>山东阳谷电缆集团有限公司</t>
  </si>
  <si>
    <t>山东日辉新材料有限公司、山东冠洲股份有限公司、阳谷明鑫铜业有限公司、高宪武、孟凤霞</t>
  </si>
  <si>
    <t>山东东鼎复合材料有限公司</t>
  </si>
  <si>
    <t>山东犀牛工程机械有限公司、李东明、张丽芹、山东三融集团有限公司</t>
  </si>
  <si>
    <t>山东冠中电力除灰设备制造有限公司</t>
  </si>
  <si>
    <t>山东冠洲鼎鑫板材科技有限公司、山东泉林集团有限公司、山东冠洲股份有限公司、王娟、张昭</t>
  </si>
  <si>
    <t>山东太平洋光纤光缆有限公司</t>
  </si>
  <si>
    <t>山东日辉新材料有限公司、山东首信高分子材料股份有限公司、山东泰康建材股份有限公司、山东冠洲股份有限公司、山东阳谷电缆集团有限公司、高宪武、孟凤霞</t>
  </si>
  <si>
    <t>临清市华兴纺织有限公司</t>
  </si>
  <si>
    <t>次级</t>
  </si>
  <si>
    <t>临清秋华纺织有限公司、唐学坡、陶俊贞</t>
  </si>
  <si>
    <t>山东冠洲鼎鑫板材科技有限公司</t>
  </si>
  <si>
    <t>山东泉林集团有限公司、山东冠中电力除灰设备制造有限公司、山东冠洲股份有限公司、张昭、王娟、山东泰山钢铁集团有限公司</t>
  </si>
  <si>
    <t>山东冠洲股份有限公司</t>
  </si>
  <si>
    <t>山东泉林集团有限公司、山东冠中电力除灰设备制造有限公司、山东冠洲鼎鑫板材科技有限公司、张昭、王娟、山东阳谷电缆集团有限公司</t>
  </si>
  <si>
    <t>山东省维斯德尔铝业有限责任公司</t>
  </si>
  <si>
    <t>茌平县</t>
  </si>
  <si>
    <t>山东新大地铝业有限公司、茌平县方正铝业有限公司、付玉清、付立新</t>
  </si>
  <si>
    <t>山东新纪元传动机械有限公司</t>
  </si>
  <si>
    <t>冠县鑫融融资性担保有限公司、冠县新宇制钢有限公司、王长勇、安青霞、山东正昊机械设备制造有限公司、阳谷旭日食品有限公司</t>
  </si>
  <si>
    <t>华夏银行</t>
  </si>
  <si>
    <t>山东恒圆精工部件有限公司</t>
  </si>
  <si>
    <t>临清</t>
  </si>
  <si>
    <t>关注</t>
  </si>
  <si>
    <t>山东润源实业有限公司、山东嘉德盟进出口有限公司、丁来芝、刘守英</t>
  </si>
  <si>
    <t>恒圆精工名下位于山东省聊城市临清市老赵庄镇南丁村的土地面积64200平方米、房产总面积5080.8平方米。</t>
  </si>
  <si>
    <t>已诉讼</t>
  </si>
  <si>
    <t>1、查封恒圆精工土地、房产；2.查封润源实业土地、房产；3.查封恒圆精工名下机器设备</t>
  </si>
  <si>
    <t>聊城昌佳变电设备有限公司</t>
  </si>
  <si>
    <t>高唐</t>
  </si>
  <si>
    <t>山东高唐润泽家纺有限公司、崇霞、张红芳</t>
  </si>
  <si>
    <t>昌佳位于高唐县市鱼邱湖办事处的9945平方米土地、6056.49平方米房产。</t>
  </si>
  <si>
    <t>1、查封借款人昌佳土地、房产。2、查封保证人山东高唐润泽家纺有限公司不动产。3、查封借款人、保证人山东高唐润泽家纺有限公司名不机器设备。</t>
  </si>
  <si>
    <t>山东海慧新能源科技有限公司</t>
  </si>
  <si>
    <t>开发区</t>
  </si>
  <si>
    <t>新华联控股有限公司、新华联矿业有限公司</t>
  </si>
  <si>
    <t>1、查封保证人新华联矿业有限公司控股子公司内蒙古和谊镍铬复合材料有限公司（内蒙古通辽市奈曼旗）3500万股股权；2、查封保证人新华联矿业有限公司全资子公司新华联黄金开发投资有限公司（北京市通州区）3500万股股权；3、查封保证人新华联控股有限公司位于北京市通州区通朝大街房产；4、查封保证人新华联控股有限公司位于北京市朝阳区红军营东路房产一宗；5、查封保证人新华联控股有限公司账户存款106万元(轮候）。6、首封债务人齐鲁银行账户，冻结存款630余万元。7、对保证人新华联控股有限公司持有上市公司科达洁能（600499）、XD赛轮轮（601058）、北京银行（601169）、宏达股份（600331）、新华联（000620）、道氏技术（300409）股权轮候冻结。</t>
  </si>
  <si>
    <t>聊城新泺机械有限公司</t>
  </si>
  <si>
    <t>保证+质押</t>
  </si>
  <si>
    <t>山东昌华造纸机械有限公司</t>
  </si>
  <si>
    <t>应收华夏银行东昌支行房屋租赁费用质押；3项发明专利权质押</t>
  </si>
  <si>
    <t>/</t>
  </si>
  <si>
    <t>山东东鼎复合材料有限公司,张磊,李艳红,山东三力环保工程有限公司，山东家逸智能电器有限公司</t>
  </si>
  <si>
    <t>等待法院查封</t>
  </si>
  <si>
    <t>山东冠县航隆精密薄板有限公司</t>
  </si>
  <si>
    <t>山东中天复合材料有限公司、山东冠县常发板业有限公司、李允瑞、王树范</t>
  </si>
  <si>
    <t>建设银行聊城临清支行</t>
  </si>
  <si>
    <t>临清市通达物流有限公司</t>
  </si>
  <si>
    <t>执行</t>
  </si>
  <si>
    <t>房地产</t>
  </si>
  <si>
    <t>建设银行聊城高唐支行</t>
  </si>
  <si>
    <t>山东麦斯美尔化工有限公司</t>
  </si>
  <si>
    <t>山东泉林集团有限公司</t>
  </si>
  <si>
    <t>山东三立农业机械制造有限公司</t>
  </si>
  <si>
    <t>山东高唐蓝山集团总公司</t>
  </si>
  <si>
    <t>设备</t>
  </si>
  <si>
    <t>高唐县兵鹏工贸有限公司</t>
  </si>
  <si>
    <t>信用</t>
  </si>
  <si>
    <t>建设银行聊城电厂支行</t>
  </si>
  <si>
    <t>山东聊城市四季青花生油脂有限公司</t>
  </si>
  <si>
    <t>聊城市</t>
  </si>
  <si>
    <t>山东聊城国力钢结构有限公司、聊城三益制药有限公司、王景旺、王子荣</t>
  </si>
  <si>
    <t>企业生产设备油罐、灌装线</t>
  </si>
  <si>
    <t>已起诉并执行</t>
  </si>
  <si>
    <t>生产设备油罐、灌装线一宗</t>
  </si>
  <si>
    <t>建设银行聊城冠县支行</t>
  </si>
  <si>
    <t>山东恒通晶体材料有限公司</t>
  </si>
  <si>
    <t>山东星瀚材料股份有限公司、山东恒通薄板有限公司、股东夫妻</t>
  </si>
  <si>
    <t>山东众冠交通设施有限公司</t>
  </si>
  <si>
    <t>山东冠丰种业科技有限公司、刘建立、张秀娟、刘建军、姜桂荣、李云谦、徐立霞</t>
  </si>
  <si>
    <t>2012年建成的镀锌线生产设备</t>
  </si>
  <si>
    <t>中止执行</t>
  </si>
  <si>
    <t>冠县众诚板业有限公司</t>
  </si>
  <si>
    <t>冠县瑞祥生物科技开发有限公司、董云红、许永霞、郭凤杰、朱士广、许书芳</t>
  </si>
  <si>
    <t>镀锌线生产设备</t>
  </si>
  <si>
    <t>冠县永兴轴承有限公司</t>
  </si>
  <si>
    <t>山东盛隆薄板有限公司、闫善军、徐景合、闫庆娟</t>
  </si>
  <si>
    <t>各式磨床、激光打标机、精研机等机器设备</t>
  </si>
  <si>
    <t>山东兴鼐薄板有限公司</t>
  </si>
  <si>
    <t>山东星瀚材料股份有限公司、王泽昌、王芳平，李东生、宋金芝、李鑫鑫、王增峰</t>
  </si>
  <si>
    <t>1250可逆轧机的关键设备</t>
  </si>
  <si>
    <t>山东冠祥板业有限公司</t>
  </si>
  <si>
    <t>聊城昊宇彩涂板有限公司、刘华春和高书霞、王建国和王存环、王俊桥、王俊涛、张彦</t>
  </si>
  <si>
    <t>查封个人房产一套</t>
  </si>
  <si>
    <t>山东三融环保工程有限公司、李允瑞、王书玲</t>
  </si>
  <si>
    <t>2条单机架可逆式六辊轧机</t>
  </si>
  <si>
    <t>山东冠县通安交通工程有限公司</t>
  </si>
  <si>
    <t>山东中天复合材料有限公司、王宗川、刘艳风、王子龙、刘国芬</t>
  </si>
  <si>
    <t>山东国威轴承有限公司</t>
  </si>
  <si>
    <t>冠县鑫融融资性担保有限公司、钱纪强、赵书停、王岳、张丽娟、钱德峰、闫书环</t>
  </si>
  <si>
    <t>交通银行</t>
  </si>
  <si>
    <t>聊城万合工业制造有限公司</t>
  </si>
  <si>
    <t>-</t>
  </si>
  <si>
    <t>鑫亚工业、中奥毯业</t>
  </si>
  <si>
    <t>万合厂区一宗土地</t>
  </si>
  <si>
    <t>已查封</t>
  </si>
  <si>
    <t>冠洲集团、电缆股份</t>
  </si>
  <si>
    <t>山东太平洋橡缆股份有限公司</t>
  </si>
  <si>
    <t>电缆集团</t>
  </si>
  <si>
    <t>冠洲集团</t>
  </si>
  <si>
    <t>山东中奥毯业有限公司</t>
  </si>
  <si>
    <t>河南中奥、兴隆无缝</t>
  </si>
  <si>
    <t>山东冠州通宇轴承制造有限公司</t>
  </si>
  <si>
    <t>鑫融担保公司</t>
  </si>
  <si>
    <t>冠县欧曼钢球套圈制造有限公司</t>
  </si>
  <si>
    <t>冠县三鑫轴承有限公司</t>
  </si>
  <si>
    <t>山东斯威特轴承科技有限公司</t>
  </si>
  <si>
    <t>阳谷三山天然气有限公司</t>
  </si>
  <si>
    <t>凿岩钎具、电缆集团</t>
  </si>
  <si>
    <t>山东五岳钎具材料有限公司</t>
  </si>
  <si>
    <t>山东莘县富岩饲料有限公司</t>
  </si>
  <si>
    <t>富佳商贸名下土地及房产</t>
  </si>
  <si>
    <t>山东汇通纺织有限公司</t>
  </si>
  <si>
    <t>东阿县</t>
  </si>
  <si>
    <t>汇通纺织名下土地</t>
  </si>
  <si>
    <t>山东弘晟食品有限公司</t>
  </si>
  <si>
    <t>弘晟食品名下土地、冷库、厂房</t>
  </si>
  <si>
    <t>齐鲁银行聊城分行</t>
  </si>
  <si>
    <t>唐学坡、陶俊贞</t>
  </si>
  <si>
    <t>已诉讼取得终本裁定</t>
  </si>
  <si>
    <t>山东润源实业有限公司</t>
  </si>
  <si>
    <t>临清沪农商村镇银行股份有限公司股权130万股</t>
  </si>
  <si>
    <t>已诉讼取得判决书</t>
  </si>
  <si>
    <t>潍坊银行聊城分行</t>
  </si>
  <si>
    <t>山东华建仓储装备科技有限公司</t>
  </si>
  <si>
    <t>聊城市高新区</t>
  </si>
  <si>
    <t>诉讼费74879、保全费5000</t>
  </si>
  <si>
    <t>抵押</t>
  </si>
  <si>
    <t>王立、金瑞物流产业园有限公司</t>
  </si>
  <si>
    <t>金瑞物流产业园有限公司名下的不动产</t>
  </si>
  <si>
    <t>已查封抵押物</t>
  </si>
  <si>
    <t>兴业银行聊城分行</t>
  </si>
  <si>
    <t>临清市鸿基集团有限公司、临清市珊珊纺织品有限公司、唐学坡、陶俊贞</t>
  </si>
  <si>
    <t>已结案，银行胜诉</t>
  </si>
  <si>
    <t>阳谷农商银行</t>
  </si>
  <si>
    <t>阳谷宏祥电缆材料有限公司房产、土地抵债资产</t>
  </si>
  <si>
    <t>聊城市阳谷县</t>
  </si>
  <si>
    <t>抵债资产</t>
  </si>
  <si>
    <t>阳谷健发食品有限公司房产、土地及设备抵债资产</t>
  </si>
  <si>
    <t>山东阳谷绿源饲料有限公司名下房产、设备及农牧华夏设备抵债资产</t>
  </si>
  <si>
    <t>山东阳谷县清华羽绒制品有限公司房产、土地抵债资产</t>
  </si>
  <si>
    <t>内蒙古奇泊尔食品有限公司房产、土地及设备抵债资产</t>
  </si>
  <si>
    <t>山东天马新型建材有限公司房产、土地抵债资产</t>
  </si>
  <si>
    <t>张明亮名下的四处门市房产抵债资产</t>
  </si>
  <si>
    <t>山东绿灯行电缆有限公司房产、土地及设备抵债资产</t>
  </si>
  <si>
    <t>山东阳谷胜辉电缆厂设备抵债资产</t>
  </si>
  <si>
    <t>山东阳谷景阳冈良种猪繁育养殖有限公司房屋建筑物及其他构筑物抵债资产</t>
  </si>
  <si>
    <t>阳谷鸿沅木业有限公司房产抵债资产</t>
  </si>
  <si>
    <t>招商银行聊城分行</t>
  </si>
  <si>
    <t>聊城冠县</t>
  </si>
  <si>
    <t>已诉讼且终本</t>
  </si>
  <si>
    <t>山东冠州通宇轴承制造有限公司、冠县新丰钢管有限公司、胡新凤、宗文忠</t>
  </si>
  <si>
    <t>山东星都板业有限公司</t>
  </si>
  <si>
    <t>山东赛雅服饰有限公司、徐国强</t>
  </si>
  <si>
    <t>山东金纬管业有限公司</t>
  </si>
  <si>
    <t>山东天马新型建材有限公司、郭学明</t>
  </si>
  <si>
    <t>山东华通塑胶有限公司</t>
  </si>
  <si>
    <t>聊城德晟木业有限公司、郭学明</t>
  </si>
  <si>
    <t>山东聊城国强塑料有限公司</t>
  </si>
  <si>
    <t>山东冠丰种业科技有限公司、钱金辉、徐国强</t>
  </si>
  <si>
    <t>冠县柳林轴承有限公司</t>
  </si>
  <si>
    <t>聊城市财信融资担保有限公司、冠县新宇制钢有限公司、山东冠县恒发轴承制造有限公司、穆庆玉、穆凤程</t>
  </si>
  <si>
    <t>聊城市财信融资担保有限公司、刘建立</t>
  </si>
  <si>
    <t>冠县新宇制钢有限公司</t>
  </si>
  <si>
    <t>聊城市财信融资担保有限公司、蔚文国</t>
  </si>
  <si>
    <t>山东冠通车辆有限公司</t>
  </si>
  <si>
    <t>聊城市材信融资担保有限公司、刘建威、刘跃奎</t>
  </si>
  <si>
    <t>山东冠县恒发轴承制造有限公司</t>
  </si>
  <si>
    <t>聊城市财信融资担保有限公司、柳桂勇、穆庆玉</t>
  </si>
  <si>
    <t>山东领航铝业有限公司</t>
  </si>
  <si>
    <t>聊城茌平</t>
  </si>
  <si>
    <t>保证、质押</t>
  </si>
  <si>
    <t>山东新大地铝业有限公司、宋晓雷、王世龙、宋宁宁</t>
  </si>
  <si>
    <t>王世龙、宋宁宁（原）持有山东领航铝业18000万元股权（非上市）</t>
  </si>
  <si>
    <t>山东新大地铝业有限公司、茌平县方正铝业有限公司、付立新、付立清</t>
  </si>
  <si>
    <t>茌平新华源钢结构有限公司</t>
  </si>
  <si>
    <t>山东新大地铝业有限公司、薛守岭、宋海</t>
  </si>
  <si>
    <t>茌平县国信铝业有限公司</t>
  </si>
  <si>
    <t>山东省维斯德尔铝业有限责任公司、山东新大地铝业有限公司、宋晓雷、王世龙</t>
  </si>
  <si>
    <t>茌平县兴国棉纺有限公司</t>
  </si>
  <si>
    <t>聊城市财信融资担保有限公司，茌平信腾纺织有限公司，曹长俊</t>
  </si>
  <si>
    <t>山东恒丰铝制品加工有限公司</t>
  </si>
  <si>
    <t>聊城市财信融资担保有限公司、杨玉国、杨玉斌</t>
  </si>
  <si>
    <t>山东东阿汇达印务有限公司</t>
  </si>
  <si>
    <t>聊城东阿</t>
  </si>
  <si>
    <t>山东东阿山水薄板有限公司、东阿县亿科板业有限公司、张绪增、胡桂芳、张平</t>
  </si>
  <si>
    <t>聊城高唐</t>
  </si>
  <si>
    <t>山东天马新型建材有限公司、刘庆成、李桂萍</t>
  </si>
  <si>
    <t>待执行</t>
  </si>
  <si>
    <t>聊城开发区</t>
  </si>
  <si>
    <t>山东中奥毯业有限公司、张洪泉</t>
  </si>
  <si>
    <t>聊城圣源汽车销售服务公司</t>
  </si>
  <si>
    <t>聊城万合工业制造有限公司、王振、席笑</t>
  </si>
  <si>
    <t>聊城临清</t>
  </si>
  <si>
    <t>临清市鸿基集团有限公司、临清市珊珊纺织品有限公司、唐学坡、陶俊贞、唐珊珊</t>
  </si>
  <si>
    <t>山东海誉电机有限公司</t>
  </si>
  <si>
    <t>保证抵押</t>
  </si>
  <si>
    <t>聊城市润利通机械配件有限公司、黄建民、张宁保证</t>
  </si>
  <si>
    <t>山东海誉电机消失模生产线抵押</t>
  </si>
  <si>
    <t>义和诚集团有限公司</t>
  </si>
  <si>
    <t>聊城莘县</t>
  </si>
  <si>
    <t>陈一威、申合芳、陈希峰、山东古云阳光岩棉集团有限公司、莘县华祥盐化有限公司</t>
  </si>
  <si>
    <t>高唐农商银行</t>
  </si>
  <si>
    <t>高唐县固河镇固河村工业房地产</t>
  </si>
  <si>
    <t>土地23751平方米，房产14632.07平方米</t>
  </si>
  <si>
    <t>高唐县官道北路西侧工业房地产</t>
  </si>
  <si>
    <t>土地25207.7平方米，房产7135.27平方米</t>
  </si>
  <si>
    <t>高唐县尹集镇工业房地产</t>
  </si>
  <si>
    <t>土地11590平方米，房产4714.93平方米</t>
  </si>
  <si>
    <t>高唐县梁村镇十五里铺工业园工业房地产、机器设备</t>
  </si>
  <si>
    <t>土地10861.5平方米，房产8613.28平方米，机器设备85台</t>
  </si>
  <si>
    <t>高唐县三十里铺镇大徐村322省道路北工业房地产、机器设备</t>
  </si>
  <si>
    <t>土地23771平方米，房产19123.2平方米，机械设备82台</t>
  </si>
  <si>
    <t>高唐县鼓楼路西首南侧工业房地产</t>
  </si>
  <si>
    <t>土地11697平方米，房产3717.86平方米</t>
  </si>
  <si>
    <t>高唐县新东方家园小区商铺</t>
  </si>
  <si>
    <t>门头楼1277.36平方米</t>
  </si>
  <si>
    <t>高唐县东转盘聊禹路北侧工业房地产</t>
  </si>
  <si>
    <t>土地12697平方米，房产4590.01平方米</t>
  </si>
  <si>
    <t>高唐县琉璃寺镇工业房地产</t>
  </si>
  <si>
    <t>土地75293平方米，房产20063.83平方米</t>
  </si>
  <si>
    <t>高唐县梁村镇工业园工业房地产</t>
  </si>
  <si>
    <t>土地6670平方米，房产3178.6平方米</t>
  </si>
  <si>
    <t>高唐县固河镇吴官屯村工业房地产</t>
  </si>
  <si>
    <t>土地13776平方米，房产7596.92平方米</t>
  </si>
  <si>
    <t>高唐县赵寨子工业园工业房地产</t>
  </si>
  <si>
    <t>土地26014.3平方米，房产6123.23平方米</t>
  </si>
  <si>
    <t>高唐县赵寨子镇丁张工业园工业房地产</t>
  </si>
  <si>
    <t>土地3661平方米，房产3280.38平方米</t>
  </si>
  <si>
    <t>衬衫</t>
  </si>
  <si>
    <t>衬衣9000件</t>
  </si>
  <si>
    <t>高唐县赵寨子镇赵寨子村西段工业房地产</t>
  </si>
  <si>
    <t>土地7334平方米，房产1839.95平方米</t>
  </si>
  <si>
    <t>高唐县322省道南侧工业房地产</t>
  </si>
  <si>
    <t>土地5861平方米，房产5282.77平方米</t>
  </si>
  <si>
    <t>高唐县杨屯镇工业房地产</t>
  </si>
  <si>
    <t>土地6670平方米，房产4553.14平方米</t>
  </si>
  <si>
    <t>粉煤灰蒸压砖生产线</t>
  </si>
  <si>
    <t>粉煤灰蒸压砖生产线一条</t>
  </si>
  <si>
    <t>高唐县人和西路北侧、湖滨路西侧工业房地产</t>
  </si>
  <si>
    <t>土地12760平方米，房产6141.22平方米</t>
  </si>
  <si>
    <t>德州银行聊城分行</t>
  </si>
  <si>
    <t>山东天马新型建材有限公司、山东金纬管业有限公司、郭学明、郭海霞</t>
  </si>
  <si>
    <t>已出具终本裁定</t>
  </si>
  <si>
    <t>查封土地、房产，但属轮候查封，无法执行。</t>
  </si>
  <si>
    <t>聊城伟康商贸有限公司</t>
  </si>
  <si>
    <t>东昌府区</t>
  </si>
  <si>
    <t>山东鑫大变压器有限公司、聊城鑫大变压器有限公司、刘朋、何爱君、刘卫虎</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</si>
</sst>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s>
  <fonts count="29">
    <font>
      <sz val="11"/>
      <color theme="1"/>
      <name val="宋体"/>
      <charset val="134"/>
      <scheme val="minor"/>
    </font>
    <font>
      <sz val="11"/>
      <color indexed="8"/>
      <name val="宋体"/>
      <charset val="134"/>
    </font>
    <font>
      <sz val="10"/>
      <color indexed="8"/>
      <name val="宋体"/>
      <charset val="134"/>
    </font>
    <font>
      <b/>
      <sz val="20"/>
      <name val="宋体"/>
      <charset val="134"/>
    </font>
    <font>
      <b/>
      <sz val="11"/>
      <name val="宋体"/>
      <charset val="134"/>
    </font>
    <font>
      <sz val="10"/>
      <name val="宋体"/>
      <charset val="134"/>
    </font>
    <font>
      <sz val="10"/>
      <name val="宋体"/>
      <charset val="0"/>
    </font>
    <font>
      <sz val="10"/>
      <name val="宋体"/>
      <charset val="134"/>
      <scheme val="minor"/>
    </font>
    <font>
      <b/>
      <sz val="10"/>
      <name val="宋体"/>
      <charset val="134"/>
      <scheme val="minor"/>
    </font>
    <font>
      <b/>
      <sz val="10"/>
      <name val="宋体"/>
      <charset val="134"/>
    </font>
    <font>
      <u/>
      <sz val="11"/>
      <color rgb="FF800080"/>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1"/>
      <color theme="3"/>
      <name val="宋体"/>
      <charset val="134"/>
      <scheme val="minor"/>
    </font>
    <font>
      <sz val="11"/>
      <color theme="1"/>
      <name val="宋体"/>
      <charset val="0"/>
      <scheme val="minor"/>
    </font>
    <font>
      <b/>
      <sz val="11"/>
      <color rgb="FF3F3F3F"/>
      <name val="宋体"/>
      <charset val="0"/>
      <scheme val="minor"/>
    </font>
    <font>
      <i/>
      <sz val="11"/>
      <color rgb="FF7F7F7F"/>
      <name val="宋体"/>
      <charset val="0"/>
      <scheme val="minor"/>
    </font>
    <font>
      <u/>
      <sz val="11"/>
      <color rgb="FF0000FF"/>
      <name val="宋体"/>
      <charset val="0"/>
      <scheme val="minor"/>
    </font>
    <font>
      <b/>
      <sz val="18"/>
      <color theme="3"/>
      <name val="宋体"/>
      <charset val="134"/>
      <scheme val="minor"/>
    </font>
    <font>
      <b/>
      <sz val="11"/>
      <color rgb="FFFFFFFF"/>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6"/>
        <bgColor indexed="64"/>
      </patternFill>
    </fill>
    <fill>
      <patternFill patternType="solid">
        <fgColor rgb="FFFFCC99"/>
        <bgColor indexed="64"/>
      </patternFill>
    </fill>
    <fill>
      <patternFill patternType="solid">
        <fgColor rgb="FFFFC7CE"/>
        <bgColor indexed="64"/>
      </patternFill>
    </fill>
    <fill>
      <patternFill patternType="solid">
        <fgColor rgb="FFC6EFCE"/>
        <bgColor indexed="64"/>
      </patternFill>
    </fill>
    <fill>
      <patternFill patternType="solid">
        <fgColor theme="6" tint="0.599993896298105"/>
        <bgColor indexed="64"/>
      </patternFill>
    </fill>
    <fill>
      <patternFill patternType="solid">
        <fgColor theme="5"/>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9"/>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9" borderId="0" applyNumberFormat="0" applyBorder="0" applyAlignment="0" applyProtection="0">
      <alignment vertical="center"/>
    </xf>
    <xf numFmtId="0" fontId="1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3" borderId="5" applyNumberFormat="0" applyFont="0" applyAlignment="0" applyProtection="0">
      <alignment vertical="center"/>
    </xf>
    <xf numFmtId="0" fontId="14" fillId="11"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2" applyNumberFormat="0" applyFill="0" applyAlignment="0" applyProtection="0">
      <alignment vertical="center"/>
    </xf>
    <xf numFmtId="0" fontId="12" fillId="0" borderId="2" applyNumberFormat="0" applyFill="0" applyAlignment="0" applyProtection="0">
      <alignment vertical="center"/>
    </xf>
    <xf numFmtId="0" fontId="14" fillId="16" borderId="0" applyNumberFormat="0" applyBorder="0" applyAlignment="0" applyProtection="0">
      <alignment vertical="center"/>
    </xf>
    <xf numFmtId="0" fontId="18" fillId="0" borderId="6" applyNumberFormat="0" applyFill="0" applyAlignment="0" applyProtection="0">
      <alignment vertical="center"/>
    </xf>
    <xf numFmtId="0" fontId="14" fillId="18" borderId="0" applyNumberFormat="0" applyBorder="0" applyAlignment="0" applyProtection="0">
      <alignment vertical="center"/>
    </xf>
    <xf numFmtId="0" fontId="20" fillId="8" borderId="4" applyNumberFormat="0" applyAlignment="0" applyProtection="0">
      <alignment vertical="center"/>
    </xf>
    <xf numFmtId="0" fontId="25" fillId="8" borderId="3" applyNumberFormat="0" applyAlignment="0" applyProtection="0">
      <alignment vertical="center"/>
    </xf>
    <xf numFmtId="0" fontId="24" fillId="20" borderId="7" applyNumberFormat="0" applyAlignment="0" applyProtection="0">
      <alignment vertical="center"/>
    </xf>
    <xf numFmtId="0" fontId="19" fillId="22" borderId="0" applyNumberFormat="0" applyBorder="0" applyAlignment="0" applyProtection="0">
      <alignment vertical="center"/>
    </xf>
    <xf numFmtId="0" fontId="14" fillId="7"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17" fillId="5" borderId="0" applyNumberFormat="0" applyBorder="0" applyAlignment="0" applyProtection="0">
      <alignment vertical="center"/>
    </xf>
    <xf numFmtId="0" fontId="26" fillId="24" borderId="0" applyNumberFormat="0" applyBorder="0" applyAlignment="0" applyProtection="0">
      <alignment vertical="center"/>
    </xf>
    <xf numFmtId="0" fontId="19" fillId="17" borderId="0" applyNumberFormat="0" applyBorder="0" applyAlignment="0" applyProtection="0">
      <alignment vertical="center"/>
    </xf>
    <xf numFmtId="0" fontId="14" fillId="23" borderId="0" applyNumberFormat="0" applyBorder="0" applyAlignment="0" applyProtection="0">
      <alignment vertical="center"/>
    </xf>
    <xf numFmtId="0" fontId="19" fillId="19" borderId="0" applyNumberFormat="0" applyBorder="0" applyAlignment="0" applyProtection="0">
      <alignment vertical="center"/>
    </xf>
    <xf numFmtId="0" fontId="19" fillId="26" borderId="0" applyNumberFormat="0" applyBorder="0" applyAlignment="0" applyProtection="0">
      <alignment vertical="center"/>
    </xf>
    <xf numFmtId="0" fontId="19" fillId="10" borderId="0" applyNumberFormat="0" applyBorder="0" applyAlignment="0" applyProtection="0">
      <alignment vertical="center"/>
    </xf>
    <xf numFmtId="0" fontId="19" fillId="15" borderId="0" applyNumberFormat="0" applyBorder="0" applyAlignment="0" applyProtection="0">
      <alignment vertical="center"/>
    </xf>
    <xf numFmtId="0" fontId="14" fillId="2" borderId="0" applyNumberFormat="0" applyBorder="0" applyAlignment="0" applyProtection="0">
      <alignment vertical="center"/>
    </xf>
    <xf numFmtId="0" fontId="14" fillId="14" borderId="0" applyNumberFormat="0" applyBorder="0" applyAlignment="0" applyProtection="0">
      <alignment vertical="center"/>
    </xf>
    <xf numFmtId="0" fontId="19" fillId="25" borderId="0" applyNumberFormat="0" applyBorder="0" applyAlignment="0" applyProtection="0">
      <alignment vertical="center"/>
    </xf>
    <xf numFmtId="0" fontId="19" fillId="28" borderId="0" applyNumberFormat="0" applyBorder="0" applyAlignment="0" applyProtection="0">
      <alignment vertical="center"/>
    </xf>
    <xf numFmtId="0" fontId="14" fillId="30" borderId="0" applyNumberFormat="0" applyBorder="0" applyAlignment="0" applyProtection="0">
      <alignment vertical="center"/>
    </xf>
    <xf numFmtId="0" fontId="19" fillId="31" borderId="0" applyNumberFormat="0" applyBorder="0" applyAlignment="0" applyProtection="0">
      <alignment vertical="center"/>
    </xf>
    <xf numFmtId="0" fontId="14" fillId="29" borderId="0" applyNumberFormat="0" applyBorder="0" applyAlignment="0" applyProtection="0">
      <alignment vertical="center"/>
    </xf>
    <xf numFmtId="0" fontId="14" fillId="21" borderId="0" applyNumberFormat="0" applyBorder="0" applyAlignment="0" applyProtection="0">
      <alignment vertical="center"/>
    </xf>
    <xf numFmtId="0" fontId="19" fillId="27" borderId="0" applyNumberFormat="0" applyBorder="0" applyAlignment="0" applyProtection="0">
      <alignment vertical="center"/>
    </xf>
    <xf numFmtId="0" fontId="14"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1" xfId="0" applyBorder="1">
      <alignment vertical="center"/>
    </xf>
    <xf numFmtId="0" fontId="0"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fgColor indexed="10"/>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6"/>
  <sheetViews>
    <sheetView tabSelected="1" topLeftCell="L105" workbookViewId="0">
      <selection activeCell="G120" sqref="G120"/>
    </sheetView>
  </sheetViews>
  <sheetFormatPr defaultColWidth="9" defaultRowHeight="14"/>
  <cols>
    <col min="2" max="2" width="18.5" customWidth="1"/>
    <col min="3" max="3" width="49.5" customWidth="1"/>
    <col min="4" max="4" width="19.3727272727273" customWidth="1"/>
    <col min="5" max="5" width="16"/>
    <col min="6" max="6" width="14.8727272727273"/>
    <col min="7" max="7" width="20.5" customWidth="1"/>
    <col min="8" max="8" width="22.8727272727273" customWidth="1"/>
    <col min="10" max="10" width="12.7545454545455" customWidth="1"/>
    <col min="11" max="11" width="47.2545454545455" customWidth="1"/>
    <col min="12" max="12" width="92.1272727272727" customWidth="1"/>
  </cols>
  <sheetData>
    <row r="1" ht="25.5" spans="1:15">
      <c r="A1" s="3" t="s">
        <v>0</v>
      </c>
      <c r="B1" s="3"/>
      <c r="C1" s="3"/>
      <c r="D1" s="3"/>
      <c r="E1" s="3"/>
      <c r="F1" s="3"/>
      <c r="G1" s="3"/>
      <c r="H1" s="3"/>
      <c r="I1" s="3"/>
      <c r="J1" s="3"/>
      <c r="K1" s="3"/>
      <c r="L1" s="3"/>
      <c r="M1" s="3"/>
      <c r="N1" s="3"/>
      <c r="O1" s="3"/>
    </row>
    <row r="2" s="1" customFormat="1" ht="28" spans="1:15">
      <c r="A2" s="4" t="s">
        <v>1</v>
      </c>
      <c r="B2" s="4" t="s">
        <v>2</v>
      </c>
      <c r="C2" s="4" t="s">
        <v>3</v>
      </c>
      <c r="D2" s="4" t="s">
        <v>4</v>
      </c>
      <c r="E2" s="4" t="s">
        <v>5</v>
      </c>
      <c r="F2" s="4" t="s">
        <v>6</v>
      </c>
      <c r="G2" s="4" t="s">
        <v>7</v>
      </c>
      <c r="H2" s="4" t="s">
        <v>8</v>
      </c>
      <c r="I2" s="4" t="s">
        <v>9</v>
      </c>
      <c r="J2" s="4" t="s">
        <v>10</v>
      </c>
      <c r="K2" s="4" t="s">
        <v>11</v>
      </c>
      <c r="L2" s="4" t="s">
        <v>12</v>
      </c>
      <c r="M2" s="4" t="s">
        <v>13</v>
      </c>
      <c r="N2" s="4" t="s">
        <v>14</v>
      </c>
      <c r="O2" s="4" t="s">
        <v>15</v>
      </c>
    </row>
    <row r="3" s="2" customFormat="1" ht="13" spans="1:15">
      <c r="A3" s="5">
        <v>1</v>
      </c>
      <c r="B3" s="5" t="s">
        <v>16</v>
      </c>
      <c r="C3" s="6" t="s">
        <v>17</v>
      </c>
      <c r="D3" s="5" t="s">
        <v>18</v>
      </c>
      <c r="E3" s="7">
        <v>2699994.01</v>
      </c>
      <c r="F3" s="7">
        <v>1280276.36</v>
      </c>
      <c r="G3" s="8">
        <v>14200</v>
      </c>
      <c r="H3" s="8">
        <f t="shared" ref="H3:H12" si="0">SUM(E3:G3)</f>
        <v>3994470.37</v>
      </c>
      <c r="I3" s="5" t="s">
        <v>19</v>
      </c>
      <c r="J3" s="5" t="s">
        <v>20</v>
      </c>
      <c r="K3" s="5" t="s">
        <v>21</v>
      </c>
      <c r="L3" s="5" t="s">
        <v>22</v>
      </c>
      <c r="M3" s="5" t="s">
        <v>23</v>
      </c>
      <c r="N3" s="5"/>
      <c r="O3" s="5"/>
    </row>
    <row r="4" s="2" customFormat="1" ht="13" spans="1:15">
      <c r="A4" s="5">
        <v>2</v>
      </c>
      <c r="B4" s="5" t="s">
        <v>16</v>
      </c>
      <c r="C4" s="6" t="s">
        <v>24</v>
      </c>
      <c r="D4" s="5" t="s">
        <v>18</v>
      </c>
      <c r="E4" s="7">
        <v>2990000</v>
      </c>
      <c r="F4" s="7">
        <v>1220758.51</v>
      </c>
      <c r="G4" s="8">
        <v>30720</v>
      </c>
      <c r="H4" s="8">
        <f t="shared" si="0"/>
        <v>4241478.51</v>
      </c>
      <c r="I4" s="5" t="s">
        <v>19</v>
      </c>
      <c r="J4" s="5" t="s">
        <v>20</v>
      </c>
      <c r="K4" s="5" t="s">
        <v>25</v>
      </c>
      <c r="L4" s="5" t="s">
        <v>22</v>
      </c>
      <c r="M4" s="5" t="s">
        <v>23</v>
      </c>
      <c r="N4" s="5"/>
      <c r="O4" s="5"/>
    </row>
    <row r="5" s="2" customFormat="1" ht="13" spans="1:15">
      <c r="A5" s="5">
        <v>3</v>
      </c>
      <c r="B5" s="5" t="s">
        <v>16</v>
      </c>
      <c r="C5" s="6" t="s">
        <v>26</v>
      </c>
      <c r="D5" s="5" t="s">
        <v>18</v>
      </c>
      <c r="E5" s="9">
        <v>9290346.65</v>
      </c>
      <c r="F5" s="7">
        <v>4019705.67</v>
      </c>
      <c r="G5" s="8">
        <v>42309</v>
      </c>
      <c r="H5" s="8">
        <f t="shared" si="0"/>
        <v>13352361.32</v>
      </c>
      <c r="I5" s="5" t="s">
        <v>19</v>
      </c>
      <c r="J5" s="5" t="s">
        <v>20</v>
      </c>
      <c r="K5" s="5" t="s">
        <v>27</v>
      </c>
      <c r="L5" s="5" t="s">
        <v>22</v>
      </c>
      <c r="M5" s="5" t="s">
        <v>23</v>
      </c>
      <c r="N5" s="5"/>
      <c r="O5" s="5"/>
    </row>
    <row r="6" s="2" customFormat="1" ht="13" spans="1:15">
      <c r="A6" s="5">
        <v>4</v>
      </c>
      <c r="B6" s="5" t="s">
        <v>16</v>
      </c>
      <c r="C6" s="6" t="s">
        <v>28</v>
      </c>
      <c r="D6" s="5" t="s">
        <v>18</v>
      </c>
      <c r="E6" s="9">
        <v>4979986.69</v>
      </c>
      <c r="F6" s="7">
        <v>1029221.84</v>
      </c>
      <c r="G6" s="8">
        <v>23360</v>
      </c>
      <c r="H6" s="8">
        <f t="shared" si="0"/>
        <v>6032568.53</v>
      </c>
      <c r="I6" s="5" t="s">
        <v>19</v>
      </c>
      <c r="J6" s="5" t="s">
        <v>20</v>
      </c>
      <c r="K6" s="5" t="s">
        <v>29</v>
      </c>
      <c r="L6" s="5" t="s">
        <v>22</v>
      </c>
      <c r="M6" s="5" t="s">
        <v>23</v>
      </c>
      <c r="N6" s="5"/>
      <c r="O6" s="5"/>
    </row>
    <row r="7" s="2" customFormat="1" ht="13" spans="1:15">
      <c r="A7" s="5">
        <v>5</v>
      </c>
      <c r="B7" s="5" t="s">
        <v>16</v>
      </c>
      <c r="C7" s="6" t="s">
        <v>30</v>
      </c>
      <c r="D7" s="5" t="s">
        <v>18</v>
      </c>
      <c r="E7" s="9">
        <v>5995983.88</v>
      </c>
      <c r="F7" s="7">
        <v>3048739.63</v>
      </c>
      <c r="G7" s="8">
        <v>30782</v>
      </c>
      <c r="H7" s="8">
        <f t="shared" si="0"/>
        <v>9075505.51</v>
      </c>
      <c r="I7" s="5" t="s">
        <v>19</v>
      </c>
      <c r="J7" s="5" t="s">
        <v>20</v>
      </c>
      <c r="K7" s="5" t="s">
        <v>31</v>
      </c>
      <c r="L7" s="5" t="s">
        <v>22</v>
      </c>
      <c r="M7" s="5" t="s">
        <v>23</v>
      </c>
      <c r="N7" s="5"/>
      <c r="O7" s="5"/>
    </row>
    <row r="8" s="1" customFormat="1" spans="1:15">
      <c r="A8" s="5">
        <v>6</v>
      </c>
      <c r="B8" s="5" t="s">
        <v>32</v>
      </c>
      <c r="C8" s="5" t="s">
        <v>33</v>
      </c>
      <c r="D8" s="5" t="s">
        <v>34</v>
      </c>
      <c r="E8" s="8">
        <v>4479996.94</v>
      </c>
      <c r="F8" s="8">
        <v>847762.78</v>
      </c>
      <c r="G8" s="8">
        <v>35019</v>
      </c>
      <c r="H8" s="8">
        <f t="shared" si="0"/>
        <v>5362778.72</v>
      </c>
      <c r="I8" s="5" t="s">
        <v>19</v>
      </c>
      <c r="J8" s="5" t="s">
        <v>20</v>
      </c>
      <c r="K8" s="5" t="s">
        <v>35</v>
      </c>
      <c r="L8" s="5" t="s">
        <v>22</v>
      </c>
      <c r="M8" s="5" t="s">
        <v>23</v>
      </c>
      <c r="N8" s="5" t="s">
        <v>36</v>
      </c>
      <c r="O8" s="13"/>
    </row>
    <row r="9" s="1" customFormat="1" spans="1:15">
      <c r="A9" s="5">
        <v>7</v>
      </c>
      <c r="B9" s="5" t="s">
        <v>32</v>
      </c>
      <c r="C9" s="5" t="s">
        <v>37</v>
      </c>
      <c r="D9" s="5" t="s">
        <v>34</v>
      </c>
      <c r="E9" s="8">
        <v>7960000</v>
      </c>
      <c r="F9" s="8">
        <v>1332254.78</v>
      </c>
      <c r="G9" s="8">
        <v>39018</v>
      </c>
      <c r="H9" s="8">
        <f t="shared" si="0"/>
        <v>9331272.78</v>
      </c>
      <c r="I9" s="5" t="s">
        <v>19</v>
      </c>
      <c r="J9" s="5" t="s">
        <v>20</v>
      </c>
      <c r="K9" s="5" t="s">
        <v>38</v>
      </c>
      <c r="L9" s="5" t="s">
        <v>22</v>
      </c>
      <c r="M9" s="5" t="s">
        <v>23</v>
      </c>
      <c r="N9" s="5" t="s">
        <v>36</v>
      </c>
      <c r="O9" s="13"/>
    </row>
    <row r="10" s="1" customFormat="1" spans="1:15">
      <c r="A10" s="5">
        <v>8</v>
      </c>
      <c r="B10" s="5" t="s">
        <v>32</v>
      </c>
      <c r="C10" s="5" t="s">
        <v>39</v>
      </c>
      <c r="D10" s="5" t="s">
        <v>34</v>
      </c>
      <c r="E10" s="8">
        <v>3890000</v>
      </c>
      <c r="F10" s="8">
        <v>356996.62</v>
      </c>
      <c r="G10" s="8">
        <v>24018</v>
      </c>
      <c r="H10" s="8">
        <f t="shared" si="0"/>
        <v>4271014.62</v>
      </c>
      <c r="I10" s="5" t="s">
        <v>19</v>
      </c>
      <c r="J10" s="5" t="s">
        <v>20</v>
      </c>
      <c r="K10" s="5" t="s">
        <v>40</v>
      </c>
      <c r="L10" s="5" t="s">
        <v>41</v>
      </c>
      <c r="M10" s="5" t="s">
        <v>23</v>
      </c>
      <c r="N10" s="5" t="s">
        <v>42</v>
      </c>
      <c r="O10" s="13"/>
    </row>
    <row r="11" s="1" customFormat="1" spans="1:15">
      <c r="A11" s="5">
        <v>9</v>
      </c>
      <c r="B11" s="5" t="s">
        <v>32</v>
      </c>
      <c r="C11" s="5" t="s">
        <v>43</v>
      </c>
      <c r="D11" s="5" t="s">
        <v>34</v>
      </c>
      <c r="E11" s="8">
        <v>1966295.33</v>
      </c>
      <c r="F11" s="8">
        <v>591147.89</v>
      </c>
      <c r="G11" s="8"/>
      <c r="H11" s="8">
        <f t="shared" si="0"/>
        <v>2557443.22</v>
      </c>
      <c r="I11" s="5" t="s">
        <v>19</v>
      </c>
      <c r="J11" s="5" t="s">
        <v>20</v>
      </c>
      <c r="K11" s="5" t="s">
        <v>44</v>
      </c>
      <c r="L11" s="5" t="s">
        <v>22</v>
      </c>
      <c r="M11" s="5" t="s">
        <v>23</v>
      </c>
      <c r="N11" s="5" t="s">
        <v>42</v>
      </c>
      <c r="O11" s="13"/>
    </row>
    <row r="12" s="1" customFormat="1" spans="1:15">
      <c r="A12" s="5">
        <v>10</v>
      </c>
      <c r="B12" s="5" t="s">
        <v>32</v>
      </c>
      <c r="C12" s="5" t="s">
        <v>45</v>
      </c>
      <c r="D12" s="5" t="s">
        <v>34</v>
      </c>
      <c r="E12" s="8">
        <v>8902781</v>
      </c>
      <c r="F12" s="8">
        <v>1534551.68</v>
      </c>
      <c r="G12" s="8"/>
      <c r="H12" s="8">
        <f t="shared" si="0"/>
        <v>10437332.68</v>
      </c>
      <c r="I12" s="5" t="s">
        <v>19</v>
      </c>
      <c r="J12" s="5" t="s">
        <v>20</v>
      </c>
      <c r="K12" s="5" t="s">
        <v>46</v>
      </c>
      <c r="L12" s="5" t="s">
        <v>22</v>
      </c>
      <c r="M12" s="5" t="s">
        <v>23</v>
      </c>
      <c r="N12" s="5" t="s">
        <v>47</v>
      </c>
      <c r="O12" s="13"/>
    </row>
    <row r="13" spans="1:15">
      <c r="A13" s="5">
        <v>11</v>
      </c>
      <c r="B13" s="5" t="s">
        <v>48</v>
      </c>
      <c r="C13" s="5" t="s">
        <v>49</v>
      </c>
      <c r="D13" s="5" t="s">
        <v>50</v>
      </c>
      <c r="E13" s="8">
        <v>50000000</v>
      </c>
      <c r="F13" s="8">
        <v>10860000</v>
      </c>
      <c r="G13" s="8">
        <v>224785</v>
      </c>
      <c r="H13" s="8">
        <v>61084785</v>
      </c>
      <c r="I13" s="5" t="s">
        <v>51</v>
      </c>
      <c r="J13" s="5" t="s">
        <v>20</v>
      </c>
      <c r="K13" s="5" t="s">
        <v>52</v>
      </c>
      <c r="L13" s="5" t="s">
        <v>22</v>
      </c>
      <c r="M13" s="5" t="s">
        <v>53</v>
      </c>
      <c r="N13" s="5" t="s">
        <v>54</v>
      </c>
      <c r="O13" s="13"/>
    </row>
    <row r="14" spans="1:15">
      <c r="A14" s="5">
        <v>12</v>
      </c>
      <c r="B14" s="5" t="s">
        <v>48</v>
      </c>
      <c r="C14" s="5" t="s">
        <v>55</v>
      </c>
      <c r="D14" s="5" t="s">
        <v>50</v>
      </c>
      <c r="E14" s="8">
        <v>41665215.75</v>
      </c>
      <c r="F14" s="8">
        <v>5560000</v>
      </c>
      <c r="G14" s="8">
        <v>186640</v>
      </c>
      <c r="H14" s="8">
        <v>47411855.75</v>
      </c>
      <c r="I14" s="5" t="s">
        <v>51</v>
      </c>
      <c r="J14" s="5" t="s">
        <v>56</v>
      </c>
      <c r="K14" s="5" t="s">
        <v>57</v>
      </c>
      <c r="L14" s="5" t="s">
        <v>58</v>
      </c>
      <c r="M14" s="5" t="s">
        <v>59</v>
      </c>
      <c r="N14" s="5" t="s">
        <v>54</v>
      </c>
      <c r="O14" s="13"/>
    </row>
    <row r="15" spans="1:15">
      <c r="A15" s="5">
        <v>13</v>
      </c>
      <c r="B15" s="5" t="s">
        <v>48</v>
      </c>
      <c r="C15" s="5" t="s">
        <v>60</v>
      </c>
      <c r="D15" s="5" t="s">
        <v>50</v>
      </c>
      <c r="E15" s="8">
        <v>40000000</v>
      </c>
      <c r="F15" s="8">
        <v>2462835.84</v>
      </c>
      <c r="G15" s="8">
        <v>0</v>
      </c>
      <c r="H15" s="8">
        <v>42462835.84</v>
      </c>
      <c r="I15" s="5" t="s">
        <v>51</v>
      </c>
      <c r="J15" s="5" t="s">
        <v>20</v>
      </c>
      <c r="K15" s="5" t="s">
        <v>61</v>
      </c>
      <c r="L15" s="5" t="s">
        <v>22</v>
      </c>
      <c r="M15" s="5" t="s">
        <v>62</v>
      </c>
      <c r="N15" s="5"/>
      <c r="O15" s="13"/>
    </row>
    <row r="16" spans="1:15">
      <c r="A16" s="5">
        <v>14</v>
      </c>
      <c r="B16" s="5" t="s">
        <v>48</v>
      </c>
      <c r="C16" s="5" t="s">
        <v>63</v>
      </c>
      <c r="D16" s="5" t="s">
        <v>64</v>
      </c>
      <c r="E16" s="8">
        <v>51693611.02</v>
      </c>
      <c r="F16" s="8">
        <v>4848783</v>
      </c>
      <c r="G16" s="8">
        <v>290382</v>
      </c>
      <c r="H16" s="8">
        <v>56832776.02</v>
      </c>
      <c r="I16" s="5" t="s">
        <v>51</v>
      </c>
      <c r="J16" s="5" t="s">
        <v>20</v>
      </c>
      <c r="K16" s="5" t="s">
        <v>65</v>
      </c>
      <c r="L16" s="5" t="s">
        <v>22</v>
      </c>
      <c r="M16" s="5" t="s">
        <v>59</v>
      </c>
      <c r="N16" s="5" t="s">
        <v>54</v>
      </c>
      <c r="O16" s="13"/>
    </row>
    <row r="17" spans="1:15">
      <c r="A17" s="5">
        <v>15</v>
      </c>
      <c r="B17" s="5" t="s">
        <v>48</v>
      </c>
      <c r="C17" s="5" t="s">
        <v>66</v>
      </c>
      <c r="D17" s="5" t="s">
        <v>67</v>
      </c>
      <c r="E17" s="8">
        <v>58554499.97</v>
      </c>
      <c r="F17" s="8">
        <v>4420000</v>
      </c>
      <c r="G17" s="8">
        <v>358741</v>
      </c>
      <c r="H17" s="8">
        <v>63333240.97</v>
      </c>
      <c r="I17" s="5" t="s">
        <v>51</v>
      </c>
      <c r="J17" s="5" t="s">
        <v>20</v>
      </c>
      <c r="K17" s="5" t="s">
        <v>68</v>
      </c>
      <c r="L17" s="5" t="s">
        <v>22</v>
      </c>
      <c r="M17" s="5" t="s">
        <v>59</v>
      </c>
      <c r="N17" s="5" t="s">
        <v>54</v>
      </c>
      <c r="O17" s="13"/>
    </row>
    <row r="18" spans="1:15">
      <c r="A18" s="5">
        <v>16</v>
      </c>
      <c r="B18" s="5" t="s">
        <v>48</v>
      </c>
      <c r="C18" s="5" t="s">
        <v>69</v>
      </c>
      <c r="D18" s="5" t="s">
        <v>67</v>
      </c>
      <c r="E18" s="8">
        <v>39500000</v>
      </c>
      <c r="F18" s="8">
        <v>3866062.5</v>
      </c>
      <c r="G18" s="8">
        <v>0</v>
      </c>
      <c r="H18" s="8">
        <v>43366062.5</v>
      </c>
      <c r="I18" s="5" t="s">
        <v>51</v>
      </c>
      <c r="J18" s="5" t="s">
        <v>20</v>
      </c>
      <c r="K18" s="5" t="s">
        <v>70</v>
      </c>
      <c r="L18" s="5" t="s">
        <v>22</v>
      </c>
      <c r="M18" s="5" t="s">
        <v>62</v>
      </c>
      <c r="N18" s="5"/>
      <c r="O18" s="13"/>
    </row>
    <row r="19" spans="1:15">
      <c r="A19" s="5">
        <v>17</v>
      </c>
      <c r="B19" s="5" t="s">
        <v>48</v>
      </c>
      <c r="C19" s="5" t="s">
        <v>71</v>
      </c>
      <c r="D19" s="5" t="s">
        <v>72</v>
      </c>
      <c r="E19" s="8">
        <v>50000000</v>
      </c>
      <c r="F19" s="8">
        <v>6327107</v>
      </c>
      <c r="G19" s="8">
        <v>306550</v>
      </c>
      <c r="H19" s="8">
        <v>56633657</v>
      </c>
      <c r="I19" s="5" t="s">
        <v>51</v>
      </c>
      <c r="J19" s="5" t="s">
        <v>20</v>
      </c>
      <c r="K19" s="5" t="s">
        <v>73</v>
      </c>
      <c r="L19" s="5" t="s">
        <v>22</v>
      </c>
      <c r="M19" s="5" t="s">
        <v>59</v>
      </c>
      <c r="N19" s="5" t="s">
        <v>54</v>
      </c>
      <c r="O19" s="13"/>
    </row>
    <row r="20" spans="1:15">
      <c r="A20" s="5">
        <v>18</v>
      </c>
      <c r="B20" s="5" t="s">
        <v>48</v>
      </c>
      <c r="C20" s="5" t="s">
        <v>74</v>
      </c>
      <c r="D20" s="5" t="s">
        <v>50</v>
      </c>
      <c r="E20" s="8">
        <v>39540000</v>
      </c>
      <c r="F20" s="8">
        <v>3727905</v>
      </c>
      <c r="G20" s="8">
        <v>301000</v>
      </c>
      <c r="H20" s="8">
        <v>43568905</v>
      </c>
      <c r="I20" s="5" t="s">
        <v>51</v>
      </c>
      <c r="J20" s="5" t="s">
        <v>20</v>
      </c>
      <c r="K20" s="5" t="s">
        <v>75</v>
      </c>
      <c r="L20" s="5" t="s">
        <v>22</v>
      </c>
      <c r="M20" s="5" t="s">
        <v>59</v>
      </c>
      <c r="N20" s="5" t="s">
        <v>54</v>
      </c>
      <c r="O20" s="13"/>
    </row>
    <row r="21" spans="1:15">
      <c r="A21" s="5">
        <v>19</v>
      </c>
      <c r="B21" s="5" t="s">
        <v>48</v>
      </c>
      <c r="C21" s="5" t="s">
        <v>76</v>
      </c>
      <c r="D21" s="5" t="s">
        <v>67</v>
      </c>
      <c r="E21" s="8">
        <v>56500000</v>
      </c>
      <c r="F21" s="8">
        <v>5529937.5</v>
      </c>
      <c r="G21" s="8">
        <v>334300</v>
      </c>
      <c r="H21" s="8">
        <v>62364237.5</v>
      </c>
      <c r="I21" s="5" t="s">
        <v>51</v>
      </c>
      <c r="J21" s="5" t="s">
        <v>20</v>
      </c>
      <c r="K21" s="5" t="s">
        <v>77</v>
      </c>
      <c r="L21" s="5" t="s">
        <v>22</v>
      </c>
      <c r="M21" s="5" t="s">
        <v>59</v>
      </c>
      <c r="N21" s="5" t="s">
        <v>54</v>
      </c>
      <c r="O21" s="13"/>
    </row>
    <row r="22" spans="1:15">
      <c r="A22" s="5">
        <v>20</v>
      </c>
      <c r="B22" s="5" t="s">
        <v>48</v>
      </c>
      <c r="C22" s="5" t="s">
        <v>78</v>
      </c>
      <c r="D22" s="5" t="s">
        <v>50</v>
      </c>
      <c r="E22" s="8">
        <v>50000000</v>
      </c>
      <c r="F22" s="8">
        <v>5345000</v>
      </c>
      <c r="G22" s="8">
        <v>212785</v>
      </c>
      <c r="H22" s="8">
        <v>55557785</v>
      </c>
      <c r="I22" s="5" t="s">
        <v>51</v>
      </c>
      <c r="J22" s="5" t="s">
        <v>20</v>
      </c>
      <c r="K22" s="5" t="s">
        <v>79</v>
      </c>
      <c r="L22" s="5" t="s">
        <v>22</v>
      </c>
      <c r="M22" s="5" t="s">
        <v>59</v>
      </c>
      <c r="N22" s="5" t="s">
        <v>54</v>
      </c>
      <c r="O22" s="13"/>
    </row>
    <row r="23" spans="1:15">
      <c r="A23" s="5">
        <v>21</v>
      </c>
      <c r="B23" s="5" t="s">
        <v>48</v>
      </c>
      <c r="C23" s="5" t="s">
        <v>80</v>
      </c>
      <c r="D23" s="5" t="s">
        <v>50</v>
      </c>
      <c r="E23" s="8">
        <v>49950000</v>
      </c>
      <c r="F23" s="8">
        <v>0</v>
      </c>
      <c r="G23" s="8">
        <v>0</v>
      </c>
      <c r="H23" s="8">
        <v>49950000</v>
      </c>
      <c r="I23" s="5" t="s">
        <v>51</v>
      </c>
      <c r="J23" s="5" t="s">
        <v>20</v>
      </c>
      <c r="K23" s="5" t="s">
        <v>81</v>
      </c>
      <c r="L23" s="5" t="s">
        <v>22</v>
      </c>
      <c r="M23" s="5" t="s">
        <v>62</v>
      </c>
      <c r="N23" s="5"/>
      <c r="O23" s="13"/>
    </row>
    <row r="24" spans="1:15">
      <c r="A24" s="5">
        <v>22</v>
      </c>
      <c r="B24" s="5" t="s">
        <v>48</v>
      </c>
      <c r="C24" s="5" t="s">
        <v>82</v>
      </c>
      <c r="D24" s="5" t="s">
        <v>67</v>
      </c>
      <c r="E24" s="8">
        <v>64420000</v>
      </c>
      <c r="F24" s="8">
        <v>6305107.5</v>
      </c>
      <c r="G24" s="8">
        <v>0</v>
      </c>
      <c r="H24" s="8">
        <v>70725107.5</v>
      </c>
      <c r="I24" s="5" t="s">
        <v>51</v>
      </c>
      <c r="J24" s="5" t="s">
        <v>20</v>
      </c>
      <c r="K24" s="5" t="s">
        <v>83</v>
      </c>
      <c r="L24" s="5" t="s">
        <v>22</v>
      </c>
      <c r="M24" s="5" t="s">
        <v>62</v>
      </c>
      <c r="N24" s="5"/>
      <c r="O24" s="13"/>
    </row>
    <row r="25" spans="1:15">
      <c r="A25" s="5">
        <v>23</v>
      </c>
      <c r="B25" s="5" t="s">
        <v>48</v>
      </c>
      <c r="C25" s="5" t="s">
        <v>84</v>
      </c>
      <c r="D25" s="5" t="s">
        <v>64</v>
      </c>
      <c r="E25" s="8">
        <v>49950000</v>
      </c>
      <c r="F25" s="8">
        <v>4888856.25</v>
      </c>
      <c r="G25" s="8">
        <v>374925</v>
      </c>
      <c r="H25" s="8">
        <v>55213781.25</v>
      </c>
      <c r="I25" s="5" t="s">
        <v>85</v>
      </c>
      <c r="J25" s="5" t="s">
        <v>20</v>
      </c>
      <c r="K25" s="5" t="s">
        <v>86</v>
      </c>
      <c r="L25" s="5" t="s">
        <v>22</v>
      </c>
      <c r="M25" s="5" t="s">
        <v>59</v>
      </c>
      <c r="N25" s="5" t="s">
        <v>54</v>
      </c>
      <c r="O25" s="13"/>
    </row>
    <row r="26" spans="1:15">
      <c r="A26" s="5">
        <v>24</v>
      </c>
      <c r="B26" s="5" t="s">
        <v>48</v>
      </c>
      <c r="C26" s="5" t="s">
        <v>87</v>
      </c>
      <c r="D26" s="5" t="s">
        <v>50</v>
      </c>
      <c r="E26" s="8">
        <v>108990000</v>
      </c>
      <c r="F26" s="8">
        <v>0</v>
      </c>
      <c r="G26" s="8">
        <v>0</v>
      </c>
      <c r="H26" s="8">
        <v>108990000</v>
      </c>
      <c r="I26" s="5" t="s">
        <v>51</v>
      </c>
      <c r="J26" s="5" t="s">
        <v>20</v>
      </c>
      <c r="K26" s="5" t="s">
        <v>88</v>
      </c>
      <c r="L26" s="5" t="s">
        <v>22</v>
      </c>
      <c r="M26" s="5" t="s">
        <v>62</v>
      </c>
      <c r="N26" s="5"/>
      <c r="O26" s="13"/>
    </row>
    <row r="27" spans="1:15">
      <c r="A27" s="5">
        <v>25</v>
      </c>
      <c r="B27" s="5" t="s">
        <v>48</v>
      </c>
      <c r="C27" s="5" t="s">
        <v>89</v>
      </c>
      <c r="D27" s="5" t="s">
        <v>50</v>
      </c>
      <c r="E27" s="8">
        <v>106920000</v>
      </c>
      <c r="F27" s="8">
        <v>0</v>
      </c>
      <c r="G27" s="8">
        <v>0</v>
      </c>
      <c r="H27" s="8">
        <v>106920000</v>
      </c>
      <c r="I27" s="5" t="s">
        <v>85</v>
      </c>
      <c r="J27" s="5" t="s">
        <v>20</v>
      </c>
      <c r="K27" s="5" t="s">
        <v>90</v>
      </c>
      <c r="L27" s="5" t="s">
        <v>22</v>
      </c>
      <c r="M27" s="5" t="s">
        <v>62</v>
      </c>
      <c r="N27" s="5"/>
      <c r="O27" s="13"/>
    </row>
    <row r="28" spans="1:15">
      <c r="A28" s="5">
        <v>26</v>
      </c>
      <c r="B28" s="5" t="s">
        <v>48</v>
      </c>
      <c r="C28" s="5" t="s">
        <v>91</v>
      </c>
      <c r="D28" s="5" t="s">
        <v>92</v>
      </c>
      <c r="E28" s="8">
        <v>47000000</v>
      </c>
      <c r="F28" s="8">
        <v>14029600</v>
      </c>
      <c r="G28" s="8">
        <v>184300</v>
      </c>
      <c r="H28" s="8">
        <v>61213900</v>
      </c>
      <c r="I28" s="5" t="s">
        <v>19</v>
      </c>
      <c r="J28" s="5" t="s">
        <v>20</v>
      </c>
      <c r="K28" s="5" t="s">
        <v>93</v>
      </c>
      <c r="L28" s="5" t="s">
        <v>22</v>
      </c>
      <c r="M28" s="5" t="s">
        <v>23</v>
      </c>
      <c r="N28" s="5" t="s">
        <v>54</v>
      </c>
      <c r="O28" s="13"/>
    </row>
    <row r="29" spans="1:15">
      <c r="A29" s="5">
        <v>27</v>
      </c>
      <c r="B29" s="5" t="s">
        <v>48</v>
      </c>
      <c r="C29" s="5" t="s">
        <v>94</v>
      </c>
      <c r="D29" s="5" t="s">
        <v>50</v>
      </c>
      <c r="E29" s="8">
        <v>41900000</v>
      </c>
      <c r="F29" s="8">
        <v>13509325</v>
      </c>
      <c r="G29" s="8">
        <v>166550</v>
      </c>
      <c r="H29" s="8">
        <v>55575875</v>
      </c>
      <c r="I29" s="5" t="s">
        <v>19</v>
      </c>
      <c r="J29" s="5" t="s">
        <v>20</v>
      </c>
      <c r="K29" s="5" t="s">
        <v>95</v>
      </c>
      <c r="L29" s="5" t="s">
        <v>22</v>
      </c>
      <c r="M29" s="5" t="s">
        <v>53</v>
      </c>
      <c r="N29" s="5" t="s">
        <v>54</v>
      </c>
      <c r="O29" s="13"/>
    </row>
    <row r="30" spans="1:15">
      <c r="A30" s="5">
        <v>28</v>
      </c>
      <c r="B30" s="5" t="s">
        <v>96</v>
      </c>
      <c r="C30" s="5" t="s">
        <v>97</v>
      </c>
      <c r="D30" s="5" t="s">
        <v>98</v>
      </c>
      <c r="E30" s="8">
        <v>19000000</v>
      </c>
      <c r="F30" s="8">
        <v>573270.75</v>
      </c>
      <c r="G30" s="8">
        <v>89496</v>
      </c>
      <c r="H30" s="8">
        <v>19662766.75</v>
      </c>
      <c r="I30" s="5" t="s">
        <v>99</v>
      </c>
      <c r="J30" s="5" t="s">
        <v>56</v>
      </c>
      <c r="K30" s="5" t="s">
        <v>100</v>
      </c>
      <c r="L30" s="5" t="s">
        <v>101</v>
      </c>
      <c r="M30" s="5" t="s">
        <v>102</v>
      </c>
      <c r="N30" s="5" t="s">
        <v>103</v>
      </c>
      <c r="O30" s="13"/>
    </row>
    <row r="31" spans="1:15">
      <c r="A31" s="5">
        <v>29</v>
      </c>
      <c r="B31" s="5" t="s">
        <v>96</v>
      </c>
      <c r="C31" s="5" t="s">
        <v>104</v>
      </c>
      <c r="D31" s="5" t="s">
        <v>105</v>
      </c>
      <c r="E31" s="8">
        <v>14200000</v>
      </c>
      <c r="F31" s="8">
        <v>278980.24</v>
      </c>
      <c r="G31" s="8">
        <v>43117</v>
      </c>
      <c r="H31" s="8">
        <v>14522097.24</v>
      </c>
      <c r="I31" s="5" t="s">
        <v>85</v>
      </c>
      <c r="J31" s="5" t="s">
        <v>56</v>
      </c>
      <c r="K31" s="5" t="s">
        <v>106</v>
      </c>
      <c r="L31" s="5" t="s">
        <v>107</v>
      </c>
      <c r="M31" s="5" t="s">
        <v>102</v>
      </c>
      <c r="N31" s="5" t="s">
        <v>108</v>
      </c>
      <c r="O31" s="13"/>
    </row>
    <row r="32" spans="1:15">
      <c r="A32" s="5">
        <v>30</v>
      </c>
      <c r="B32" s="5" t="s">
        <v>96</v>
      </c>
      <c r="C32" s="5" t="s">
        <v>109</v>
      </c>
      <c r="D32" s="5" t="s">
        <v>110</v>
      </c>
      <c r="E32" s="8">
        <v>29700000</v>
      </c>
      <c r="F32" s="8">
        <v>2294656.44</v>
      </c>
      <c r="G32" s="8">
        <v>243470</v>
      </c>
      <c r="H32" s="8">
        <v>32238126.44</v>
      </c>
      <c r="I32" s="5" t="s">
        <v>85</v>
      </c>
      <c r="J32" s="5" t="s">
        <v>20</v>
      </c>
      <c r="K32" s="5" t="s">
        <v>111</v>
      </c>
      <c r="L32" s="5" t="s">
        <v>22</v>
      </c>
      <c r="M32" s="5" t="s">
        <v>102</v>
      </c>
      <c r="N32" s="5" t="s">
        <v>112</v>
      </c>
      <c r="O32" s="13"/>
    </row>
    <row r="33" spans="1:15">
      <c r="A33" s="5">
        <v>31</v>
      </c>
      <c r="B33" s="5" t="s">
        <v>96</v>
      </c>
      <c r="C33" s="5" t="s">
        <v>113</v>
      </c>
      <c r="D33" s="5" t="s">
        <v>110</v>
      </c>
      <c r="E33" s="8">
        <v>39900000</v>
      </c>
      <c r="F33" s="8">
        <v>780970.83</v>
      </c>
      <c r="G33" s="8">
        <v>0</v>
      </c>
      <c r="H33" s="8">
        <f t="shared" ref="H33:H49" si="1">SUM(E33:G33)</f>
        <v>40680970.83</v>
      </c>
      <c r="I33" s="5" t="s">
        <v>99</v>
      </c>
      <c r="J33" s="5" t="s">
        <v>114</v>
      </c>
      <c r="K33" s="5" t="s">
        <v>115</v>
      </c>
      <c r="L33" s="5" t="s">
        <v>116</v>
      </c>
      <c r="M33" s="5" t="s">
        <v>62</v>
      </c>
      <c r="N33" s="5" t="s">
        <v>117</v>
      </c>
      <c r="O33" s="13"/>
    </row>
    <row r="34" spans="1:15">
      <c r="A34" s="5">
        <v>32</v>
      </c>
      <c r="B34" s="5" t="s">
        <v>96</v>
      </c>
      <c r="C34" s="5" t="s">
        <v>55</v>
      </c>
      <c r="D34" s="5" t="s">
        <v>50</v>
      </c>
      <c r="E34" s="8">
        <v>39800000</v>
      </c>
      <c r="F34" s="8">
        <v>1823658.74</v>
      </c>
      <c r="G34" s="8">
        <v>152284</v>
      </c>
      <c r="H34" s="8">
        <f t="shared" si="1"/>
        <v>41775942.74</v>
      </c>
      <c r="I34" s="5" t="s">
        <v>99</v>
      </c>
      <c r="J34" s="5" t="s">
        <v>20</v>
      </c>
      <c r="K34" s="5" t="s">
        <v>118</v>
      </c>
      <c r="L34" s="5" t="s">
        <v>22</v>
      </c>
      <c r="M34" s="5" t="s">
        <v>102</v>
      </c>
      <c r="N34" s="5" t="s">
        <v>119</v>
      </c>
      <c r="O34" s="13"/>
    </row>
    <row r="35" spans="1:15">
      <c r="A35" s="5">
        <v>33</v>
      </c>
      <c r="B35" s="5" t="s">
        <v>96</v>
      </c>
      <c r="C35" s="5" t="s">
        <v>120</v>
      </c>
      <c r="D35" s="5" t="s">
        <v>50</v>
      </c>
      <c r="E35" s="8">
        <v>32665838.89</v>
      </c>
      <c r="F35" s="8">
        <v>1775485.73</v>
      </c>
      <c r="G35" s="8">
        <v>132656</v>
      </c>
      <c r="H35" s="8">
        <f>E35+F35+G35</f>
        <v>34573980.62</v>
      </c>
      <c r="I35" s="5" t="s">
        <v>85</v>
      </c>
      <c r="J35" s="5" t="s">
        <v>20</v>
      </c>
      <c r="K35" s="5" t="s">
        <v>121</v>
      </c>
      <c r="L35" s="5" t="s">
        <v>22</v>
      </c>
      <c r="M35" s="5" t="s">
        <v>102</v>
      </c>
      <c r="N35" s="5" t="s">
        <v>119</v>
      </c>
      <c r="O35" s="13"/>
    </row>
    <row r="36" spans="1:15">
      <c r="A36" s="5">
        <v>34</v>
      </c>
      <c r="B36" s="5" t="s">
        <v>122</v>
      </c>
      <c r="C36" s="5" t="s">
        <v>123</v>
      </c>
      <c r="D36" s="5" t="s">
        <v>64</v>
      </c>
      <c r="E36" s="8">
        <v>2880793.39</v>
      </c>
      <c r="F36" s="8">
        <v>1097557.78</v>
      </c>
      <c r="G36" s="8">
        <v>34847</v>
      </c>
      <c r="H36" s="8">
        <f t="shared" si="1"/>
        <v>4013198.17</v>
      </c>
      <c r="I36" s="5" t="s">
        <v>19</v>
      </c>
      <c r="J36" s="5" t="s">
        <v>20</v>
      </c>
      <c r="K36" s="5" t="s">
        <v>63</v>
      </c>
      <c r="L36" s="5" t="s">
        <v>22</v>
      </c>
      <c r="M36" s="5" t="s">
        <v>124</v>
      </c>
      <c r="N36" s="5" t="s">
        <v>125</v>
      </c>
      <c r="O36" s="13"/>
    </row>
    <row r="37" spans="1:15">
      <c r="A37" s="5">
        <v>35</v>
      </c>
      <c r="B37" s="5" t="s">
        <v>126</v>
      </c>
      <c r="C37" s="5" t="s">
        <v>127</v>
      </c>
      <c r="D37" s="5" t="s">
        <v>105</v>
      </c>
      <c r="E37" s="8">
        <v>4883168.94</v>
      </c>
      <c r="F37" s="8">
        <v>2137494.13</v>
      </c>
      <c r="G37" s="8">
        <v>0</v>
      </c>
      <c r="H37" s="8">
        <f t="shared" si="1"/>
        <v>7020663.07</v>
      </c>
      <c r="I37" s="5" t="s">
        <v>19</v>
      </c>
      <c r="J37" s="5" t="s">
        <v>20</v>
      </c>
      <c r="K37" s="5" t="s">
        <v>128</v>
      </c>
      <c r="L37" s="5"/>
      <c r="M37" s="5" t="s">
        <v>102</v>
      </c>
      <c r="N37" s="5"/>
      <c r="O37" s="13"/>
    </row>
    <row r="38" spans="1:15">
      <c r="A38" s="5">
        <v>36</v>
      </c>
      <c r="B38" s="5" t="s">
        <v>126</v>
      </c>
      <c r="C38" s="5" t="s">
        <v>129</v>
      </c>
      <c r="D38" s="5" t="s">
        <v>105</v>
      </c>
      <c r="E38" s="8">
        <v>8874371.66</v>
      </c>
      <c r="F38" s="8">
        <v>5155319.99</v>
      </c>
      <c r="G38" s="8">
        <v>0</v>
      </c>
      <c r="H38" s="8">
        <f t="shared" si="1"/>
        <v>14029691.65</v>
      </c>
      <c r="I38" s="5" t="s">
        <v>19</v>
      </c>
      <c r="J38" s="5" t="s">
        <v>20</v>
      </c>
      <c r="K38" s="5" t="s">
        <v>130</v>
      </c>
      <c r="L38" s="5"/>
      <c r="M38" s="5" t="s">
        <v>102</v>
      </c>
      <c r="N38" s="5" t="s">
        <v>131</v>
      </c>
      <c r="O38" s="13"/>
    </row>
    <row r="39" spans="1:15">
      <c r="A39" s="5">
        <v>37</v>
      </c>
      <c r="B39" s="5" t="s">
        <v>126</v>
      </c>
      <c r="C39" s="5" t="s">
        <v>132</v>
      </c>
      <c r="D39" s="5" t="s">
        <v>105</v>
      </c>
      <c r="E39" s="8">
        <v>497550.4</v>
      </c>
      <c r="F39" s="8">
        <v>117934.54</v>
      </c>
      <c r="G39" s="8">
        <v>0</v>
      </c>
      <c r="H39" s="8">
        <f t="shared" si="1"/>
        <v>615484.94</v>
      </c>
      <c r="I39" s="5" t="s">
        <v>19</v>
      </c>
      <c r="J39" s="5" t="s">
        <v>133</v>
      </c>
      <c r="K39" s="5"/>
      <c r="L39" s="5"/>
      <c r="M39" s="5" t="s">
        <v>102</v>
      </c>
      <c r="N39" s="5"/>
      <c r="O39" s="13"/>
    </row>
    <row r="40" spans="1:15">
      <c r="A40" s="5">
        <v>38</v>
      </c>
      <c r="B40" s="5" t="s">
        <v>134</v>
      </c>
      <c r="C40" s="5" t="s">
        <v>135</v>
      </c>
      <c r="D40" s="5" t="s">
        <v>136</v>
      </c>
      <c r="E40" s="8">
        <v>1082212.44</v>
      </c>
      <c r="F40" s="8">
        <v>728540.25</v>
      </c>
      <c r="G40" s="8">
        <v>0</v>
      </c>
      <c r="H40" s="8">
        <f t="shared" si="1"/>
        <v>1810752.69</v>
      </c>
      <c r="I40" s="5" t="s">
        <v>19</v>
      </c>
      <c r="J40" s="5" t="s">
        <v>114</v>
      </c>
      <c r="K40" s="5" t="s">
        <v>137</v>
      </c>
      <c r="L40" s="5" t="s">
        <v>138</v>
      </c>
      <c r="M40" s="5" t="s">
        <v>139</v>
      </c>
      <c r="N40" s="5" t="s">
        <v>140</v>
      </c>
      <c r="O40" s="13"/>
    </row>
    <row r="41" spans="1:15">
      <c r="A41" s="5">
        <v>39</v>
      </c>
      <c r="B41" s="5" t="s">
        <v>141</v>
      </c>
      <c r="C41" s="5" t="s">
        <v>142</v>
      </c>
      <c r="D41" s="5" t="s">
        <v>50</v>
      </c>
      <c r="E41" s="8">
        <v>7999482.94</v>
      </c>
      <c r="F41" s="8">
        <v>2968485.7</v>
      </c>
      <c r="G41" s="8">
        <v>73905</v>
      </c>
      <c r="H41" s="8">
        <f t="shared" si="1"/>
        <v>11041873.64</v>
      </c>
      <c r="I41" s="5" t="s">
        <v>19</v>
      </c>
      <c r="J41" s="5" t="s">
        <v>20</v>
      </c>
      <c r="K41" s="5" t="s">
        <v>143</v>
      </c>
      <c r="L41" s="5"/>
      <c r="M41" s="5" t="s">
        <v>53</v>
      </c>
      <c r="N41" s="5"/>
      <c r="O41" s="13"/>
    </row>
    <row r="42" spans="1:15">
      <c r="A42" s="5">
        <v>40</v>
      </c>
      <c r="B42" s="5" t="s">
        <v>141</v>
      </c>
      <c r="C42" s="5" t="s">
        <v>144</v>
      </c>
      <c r="D42" s="5" t="s">
        <v>50</v>
      </c>
      <c r="E42" s="8">
        <v>32438986.59</v>
      </c>
      <c r="F42" s="8">
        <v>15223369.68</v>
      </c>
      <c r="G42" s="8">
        <v>258399</v>
      </c>
      <c r="H42" s="8">
        <f t="shared" si="1"/>
        <v>47920755.27</v>
      </c>
      <c r="I42" s="5" t="s">
        <v>19</v>
      </c>
      <c r="J42" s="5" t="s">
        <v>114</v>
      </c>
      <c r="K42" s="5" t="s">
        <v>145</v>
      </c>
      <c r="L42" s="5" t="s">
        <v>146</v>
      </c>
      <c r="M42" s="5" t="s">
        <v>147</v>
      </c>
      <c r="N42" s="5"/>
      <c r="O42" s="13"/>
    </row>
    <row r="43" spans="1:15">
      <c r="A43" s="5">
        <v>41</v>
      </c>
      <c r="B43" s="5" t="s">
        <v>141</v>
      </c>
      <c r="C43" s="5" t="s">
        <v>148</v>
      </c>
      <c r="D43" s="5" t="s">
        <v>50</v>
      </c>
      <c r="E43" s="8">
        <v>28419390.55</v>
      </c>
      <c r="F43" s="8">
        <v>8308527.49</v>
      </c>
      <c r="G43" s="8">
        <v>0</v>
      </c>
      <c r="H43" s="8">
        <f t="shared" si="1"/>
        <v>36727918.04</v>
      </c>
      <c r="I43" s="5" t="s">
        <v>19</v>
      </c>
      <c r="J43" s="5" t="s">
        <v>114</v>
      </c>
      <c r="K43" s="5" t="s">
        <v>149</v>
      </c>
      <c r="L43" s="5" t="s">
        <v>150</v>
      </c>
      <c r="M43" s="5" t="s">
        <v>147</v>
      </c>
      <c r="N43" s="5"/>
      <c r="O43" s="13"/>
    </row>
    <row r="44" spans="1:15">
      <c r="A44" s="5">
        <v>42</v>
      </c>
      <c r="B44" s="5" t="s">
        <v>141</v>
      </c>
      <c r="C44" s="5" t="s">
        <v>151</v>
      </c>
      <c r="D44" s="5" t="s">
        <v>50</v>
      </c>
      <c r="E44" s="8">
        <v>19800275.79</v>
      </c>
      <c r="F44" s="8">
        <v>7358253.51</v>
      </c>
      <c r="G44" s="8">
        <v>77116</v>
      </c>
      <c r="H44" s="8">
        <f t="shared" si="1"/>
        <v>27235645.3</v>
      </c>
      <c r="I44" s="5" t="s">
        <v>19</v>
      </c>
      <c r="J44" s="5" t="s">
        <v>114</v>
      </c>
      <c r="K44" s="5" t="s">
        <v>152</v>
      </c>
      <c r="L44" s="5" t="s">
        <v>153</v>
      </c>
      <c r="M44" s="5" t="s">
        <v>147</v>
      </c>
      <c r="N44" s="5"/>
      <c r="O44" s="13"/>
    </row>
    <row r="45" spans="1:15">
      <c r="A45" s="5">
        <v>43</v>
      </c>
      <c r="B45" s="5" t="s">
        <v>141</v>
      </c>
      <c r="C45" s="5" t="s">
        <v>154</v>
      </c>
      <c r="D45" s="5" t="s">
        <v>50</v>
      </c>
      <c r="E45" s="8">
        <v>4949842.78</v>
      </c>
      <c r="F45" s="8">
        <v>1430848.85</v>
      </c>
      <c r="G45" s="8">
        <v>51399</v>
      </c>
      <c r="H45" s="8">
        <f t="shared" si="1"/>
        <v>6432090.63</v>
      </c>
      <c r="I45" s="5" t="s">
        <v>19</v>
      </c>
      <c r="J45" s="5" t="s">
        <v>114</v>
      </c>
      <c r="K45" s="5" t="s">
        <v>155</v>
      </c>
      <c r="L45" s="5" t="s">
        <v>156</v>
      </c>
      <c r="M45" s="5" t="s">
        <v>147</v>
      </c>
      <c r="N45" s="5"/>
      <c r="O45" s="13"/>
    </row>
    <row r="46" spans="1:15">
      <c r="A46" s="5">
        <v>44</v>
      </c>
      <c r="B46" s="5" t="s">
        <v>141</v>
      </c>
      <c r="C46" s="5" t="s">
        <v>157</v>
      </c>
      <c r="D46" s="5" t="s">
        <v>50</v>
      </c>
      <c r="E46" s="8">
        <v>370637.88</v>
      </c>
      <c r="F46" s="8">
        <v>121421.48</v>
      </c>
      <c r="G46" s="8">
        <v>3994</v>
      </c>
      <c r="H46" s="8">
        <f t="shared" si="1"/>
        <v>496053.36</v>
      </c>
      <c r="I46" s="5" t="s">
        <v>19</v>
      </c>
      <c r="J46" s="5" t="s">
        <v>20</v>
      </c>
      <c r="K46" s="5" t="s">
        <v>158</v>
      </c>
      <c r="L46" s="5"/>
      <c r="M46" s="5" t="s">
        <v>147</v>
      </c>
      <c r="N46" s="5" t="s">
        <v>159</v>
      </c>
      <c r="O46" s="13"/>
    </row>
    <row r="47" spans="1:15">
      <c r="A47" s="5">
        <v>45</v>
      </c>
      <c r="B47" s="5" t="s">
        <v>141</v>
      </c>
      <c r="C47" s="5" t="s">
        <v>74</v>
      </c>
      <c r="D47" s="5" t="s">
        <v>50</v>
      </c>
      <c r="E47" s="8">
        <v>27440062.02</v>
      </c>
      <c r="F47" s="8">
        <v>7909564.55</v>
      </c>
      <c r="G47" s="8">
        <v>0</v>
      </c>
      <c r="H47" s="8">
        <f t="shared" si="1"/>
        <v>35349626.57</v>
      </c>
      <c r="I47" s="5" t="s">
        <v>19</v>
      </c>
      <c r="J47" s="5" t="s">
        <v>114</v>
      </c>
      <c r="K47" s="5" t="s">
        <v>160</v>
      </c>
      <c r="L47" s="5" t="s">
        <v>161</v>
      </c>
      <c r="M47" s="5" t="s">
        <v>147</v>
      </c>
      <c r="N47" s="5"/>
      <c r="O47" s="13"/>
    </row>
    <row r="48" spans="1:15">
      <c r="A48" s="5">
        <v>46</v>
      </c>
      <c r="B48" s="5" t="s">
        <v>141</v>
      </c>
      <c r="C48" s="5" t="s">
        <v>162</v>
      </c>
      <c r="D48" s="5" t="s">
        <v>50</v>
      </c>
      <c r="E48" s="8">
        <v>7993342.09</v>
      </c>
      <c r="F48" s="8">
        <v>2331505.78</v>
      </c>
      <c r="G48" s="8">
        <v>74201</v>
      </c>
      <c r="H48" s="8">
        <f t="shared" si="1"/>
        <v>10399048.87</v>
      </c>
      <c r="I48" s="5" t="s">
        <v>19</v>
      </c>
      <c r="J48" s="5" t="s">
        <v>20</v>
      </c>
      <c r="K48" s="5" t="s">
        <v>163</v>
      </c>
      <c r="L48" s="5"/>
      <c r="M48" s="5" t="s">
        <v>147</v>
      </c>
      <c r="N48" s="5"/>
      <c r="O48" s="13"/>
    </row>
    <row r="49" spans="1:15">
      <c r="A49" s="5">
        <v>47</v>
      </c>
      <c r="B49" s="5" t="s">
        <v>141</v>
      </c>
      <c r="C49" s="5" t="s">
        <v>164</v>
      </c>
      <c r="D49" s="5" t="s">
        <v>50</v>
      </c>
      <c r="E49" s="8">
        <v>3610680.44</v>
      </c>
      <c r="F49" s="8">
        <v>1349001.64</v>
      </c>
      <c r="G49" s="8">
        <v>50051</v>
      </c>
      <c r="H49" s="8">
        <f t="shared" si="1"/>
        <v>5009733.08</v>
      </c>
      <c r="I49" s="5" t="s">
        <v>19</v>
      </c>
      <c r="J49" s="5" t="s">
        <v>20</v>
      </c>
      <c r="K49" s="5" t="s">
        <v>165</v>
      </c>
      <c r="L49" s="5"/>
      <c r="M49" s="5" t="s">
        <v>147</v>
      </c>
      <c r="N49" s="5" t="s">
        <v>159</v>
      </c>
      <c r="O49" s="13"/>
    </row>
    <row r="50" spans="1:15">
      <c r="A50" s="5">
        <v>48</v>
      </c>
      <c r="B50" s="10" t="s">
        <v>166</v>
      </c>
      <c r="C50" s="10" t="s">
        <v>167</v>
      </c>
      <c r="D50" s="10" t="s">
        <v>136</v>
      </c>
      <c r="E50" s="8">
        <v>35000000</v>
      </c>
      <c r="F50" s="11" t="s">
        <v>168</v>
      </c>
      <c r="G50" s="11" t="s">
        <v>168</v>
      </c>
      <c r="H50" s="11" t="s">
        <v>168</v>
      </c>
      <c r="I50" s="12" t="s">
        <v>85</v>
      </c>
      <c r="J50" s="12" t="s">
        <v>56</v>
      </c>
      <c r="K50" s="12" t="s">
        <v>169</v>
      </c>
      <c r="L50" s="12" t="s">
        <v>170</v>
      </c>
      <c r="M50" s="12" t="s">
        <v>102</v>
      </c>
      <c r="N50" s="12" t="s">
        <v>171</v>
      </c>
      <c r="O50" s="11"/>
    </row>
    <row r="51" spans="1:15">
      <c r="A51" s="5">
        <v>49</v>
      </c>
      <c r="B51" s="10" t="s">
        <v>166</v>
      </c>
      <c r="C51" s="10" t="s">
        <v>82</v>
      </c>
      <c r="D51" s="10" t="s">
        <v>67</v>
      </c>
      <c r="E51" s="8">
        <v>27200000</v>
      </c>
      <c r="F51" s="11" t="s">
        <v>168</v>
      </c>
      <c r="G51" s="11" t="s">
        <v>168</v>
      </c>
      <c r="H51" s="11" t="s">
        <v>168</v>
      </c>
      <c r="I51" s="12" t="s">
        <v>85</v>
      </c>
      <c r="J51" s="12" t="s">
        <v>20</v>
      </c>
      <c r="K51" s="12" t="s">
        <v>172</v>
      </c>
      <c r="L51" s="12"/>
      <c r="M51" s="12" t="s">
        <v>102</v>
      </c>
      <c r="N51" s="12" t="s">
        <v>171</v>
      </c>
      <c r="O51" s="11"/>
    </row>
    <row r="52" spans="1:15">
      <c r="A52" s="5">
        <v>50</v>
      </c>
      <c r="B52" s="10" t="s">
        <v>166</v>
      </c>
      <c r="C52" s="10" t="s">
        <v>173</v>
      </c>
      <c r="D52" s="10" t="s">
        <v>67</v>
      </c>
      <c r="E52" s="8">
        <v>19000000</v>
      </c>
      <c r="F52" s="11" t="s">
        <v>168</v>
      </c>
      <c r="G52" s="11" t="s">
        <v>168</v>
      </c>
      <c r="H52" s="11" t="s">
        <v>168</v>
      </c>
      <c r="I52" s="12" t="s">
        <v>168</v>
      </c>
      <c r="J52" s="12" t="s">
        <v>56</v>
      </c>
      <c r="K52" s="12" t="s">
        <v>174</v>
      </c>
      <c r="L52" s="12"/>
      <c r="M52" s="12" t="s">
        <v>102</v>
      </c>
      <c r="N52" s="12" t="s">
        <v>171</v>
      </c>
      <c r="O52" s="11"/>
    </row>
    <row r="53" spans="1:15">
      <c r="A53" s="5">
        <v>51</v>
      </c>
      <c r="B53" s="10" t="s">
        <v>166</v>
      </c>
      <c r="C53" s="10" t="s">
        <v>76</v>
      </c>
      <c r="D53" s="10" t="s">
        <v>67</v>
      </c>
      <c r="E53" s="8">
        <v>46700000</v>
      </c>
      <c r="F53" s="11" t="s">
        <v>168</v>
      </c>
      <c r="G53" s="11" t="s">
        <v>168</v>
      </c>
      <c r="H53" s="11" t="s">
        <v>168</v>
      </c>
      <c r="I53" s="12" t="s">
        <v>85</v>
      </c>
      <c r="J53" s="12" t="s">
        <v>20</v>
      </c>
      <c r="K53" s="12" t="s">
        <v>175</v>
      </c>
      <c r="L53" s="12"/>
      <c r="M53" s="12" t="s">
        <v>102</v>
      </c>
      <c r="N53" s="12" t="s">
        <v>171</v>
      </c>
      <c r="O53" s="11"/>
    </row>
    <row r="54" spans="1:15">
      <c r="A54" s="5">
        <v>52</v>
      </c>
      <c r="B54" s="10" t="s">
        <v>166</v>
      </c>
      <c r="C54" s="10" t="s">
        <v>176</v>
      </c>
      <c r="D54" s="10" t="s">
        <v>136</v>
      </c>
      <c r="E54" s="8">
        <v>27840000</v>
      </c>
      <c r="F54" s="11" t="s">
        <v>168</v>
      </c>
      <c r="G54" s="11" t="s">
        <v>168</v>
      </c>
      <c r="H54" s="11" t="s">
        <v>168</v>
      </c>
      <c r="I54" s="12" t="s">
        <v>168</v>
      </c>
      <c r="J54" s="12" t="s">
        <v>20</v>
      </c>
      <c r="K54" s="12" t="s">
        <v>177</v>
      </c>
      <c r="L54" s="12"/>
      <c r="M54" s="12" t="s">
        <v>102</v>
      </c>
      <c r="N54" s="12" t="s">
        <v>171</v>
      </c>
      <c r="O54" s="11"/>
    </row>
    <row r="55" spans="1:15">
      <c r="A55" s="5">
        <v>53</v>
      </c>
      <c r="B55" s="10" t="s">
        <v>166</v>
      </c>
      <c r="C55" s="10" t="s">
        <v>178</v>
      </c>
      <c r="D55" s="10" t="s">
        <v>50</v>
      </c>
      <c r="E55" s="8">
        <v>7470000</v>
      </c>
      <c r="F55" s="11" t="s">
        <v>168</v>
      </c>
      <c r="G55" s="11" t="s">
        <v>168</v>
      </c>
      <c r="H55" s="11" t="s">
        <v>168</v>
      </c>
      <c r="I55" s="12" t="s">
        <v>168</v>
      </c>
      <c r="J55" s="12" t="s">
        <v>20</v>
      </c>
      <c r="K55" s="12" t="s">
        <v>179</v>
      </c>
      <c r="L55" s="12"/>
      <c r="M55" s="12" t="s">
        <v>102</v>
      </c>
      <c r="N55" s="12" t="s">
        <v>171</v>
      </c>
      <c r="O55" s="11"/>
    </row>
    <row r="56" spans="1:15">
      <c r="A56" s="5">
        <v>54</v>
      </c>
      <c r="B56" s="10" t="s">
        <v>166</v>
      </c>
      <c r="C56" s="10" t="s">
        <v>180</v>
      </c>
      <c r="D56" s="10" t="s">
        <v>50</v>
      </c>
      <c r="E56" s="8">
        <v>7457400</v>
      </c>
      <c r="F56" s="11" t="s">
        <v>168</v>
      </c>
      <c r="G56" s="11" t="s">
        <v>168</v>
      </c>
      <c r="H56" s="11" t="s">
        <v>168</v>
      </c>
      <c r="I56" s="12" t="s">
        <v>168</v>
      </c>
      <c r="J56" s="12" t="s">
        <v>20</v>
      </c>
      <c r="K56" s="12" t="s">
        <v>179</v>
      </c>
      <c r="L56" s="12"/>
      <c r="M56" s="12" t="s">
        <v>102</v>
      </c>
      <c r="N56" s="12" t="s">
        <v>171</v>
      </c>
      <c r="O56" s="11"/>
    </row>
    <row r="57" spans="1:15">
      <c r="A57" s="5">
        <v>55</v>
      </c>
      <c r="B57" s="10" t="s">
        <v>166</v>
      </c>
      <c r="C57" s="10" t="s">
        <v>181</v>
      </c>
      <c r="D57" s="10" t="s">
        <v>50</v>
      </c>
      <c r="E57" s="8">
        <v>5000000</v>
      </c>
      <c r="F57" s="11" t="s">
        <v>168</v>
      </c>
      <c r="G57" s="11" t="s">
        <v>168</v>
      </c>
      <c r="H57" s="11" t="s">
        <v>168</v>
      </c>
      <c r="I57" s="12" t="s">
        <v>168</v>
      </c>
      <c r="J57" s="12" t="s">
        <v>20</v>
      </c>
      <c r="K57" s="12" t="s">
        <v>179</v>
      </c>
      <c r="L57" s="12"/>
      <c r="M57" s="12" t="s">
        <v>102</v>
      </c>
      <c r="N57" s="12" t="s">
        <v>171</v>
      </c>
      <c r="O57" s="11"/>
    </row>
    <row r="58" spans="1:15">
      <c r="A58" s="5">
        <v>56</v>
      </c>
      <c r="B58" s="10" t="s">
        <v>166</v>
      </c>
      <c r="C58" s="10" t="s">
        <v>182</v>
      </c>
      <c r="D58" s="10" t="s">
        <v>50</v>
      </c>
      <c r="E58" s="8">
        <v>2984500</v>
      </c>
      <c r="F58" s="11" t="s">
        <v>168</v>
      </c>
      <c r="G58" s="11" t="s">
        <v>168</v>
      </c>
      <c r="H58" s="11" t="s">
        <v>168</v>
      </c>
      <c r="I58" s="12" t="s">
        <v>168</v>
      </c>
      <c r="J58" s="12" t="s">
        <v>20</v>
      </c>
      <c r="K58" s="12" t="s">
        <v>179</v>
      </c>
      <c r="L58" s="12"/>
      <c r="M58" s="12" t="s">
        <v>102</v>
      </c>
      <c r="N58" s="12" t="s">
        <v>171</v>
      </c>
      <c r="O58" s="11"/>
    </row>
    <row r="59" spans="1:15">
      <c r="A59" s="5">
        <v>57</v>
      </c>
      <c r="B59" s="10" t="s">
        <v>166</v>
      </c>
      <c r="C59" s="10" t="s">
        <v>49</v>
      </c>
      <c r="D59" s="10" t="s">
        <v>50</v>
      </c>
      <c r="E59" s="8">
        <v>9500000</v>
      </c>
      <c r="F59" s="11" t="s">
        <v>168</v>
      </c>
      <c r="G59" s="11" t="s">
        <v>168</v>
      </c>
      <c r="H59" s="11" t="s">
        <v>168</v>
      </c>
      <c r="I59" s="12" t="s">
        <v>168</v>
      </c>
      <c r="J59" s="12" t="s">
        <v>20</v>
      </c>
      <c r="K59" s="12" t="s">
        <v>179</v>
      </c>
      <c r="L59" s="12"/>
      <c r="M59" s="12" t="s">
        <v>102</v>
      </c>
      <c r="N59" s="12" t="s">
        <v>171</v>
      </c>
      <c r="O59" s="11"/>
    </row>
    <row r="60" spans="1:15">
      <c r="A60" s="5">
        <v>58</v>
      </c>
      <c r="B60" s="10" t="s">
        <v>166</v>
      </c>
      <c r="C60" s="10" t="s">
        <v>183</v>
      </c>
      <c r="D60" s="10" t="s">
        <v>67</v>
      </c>
      <c r="E60" s="8">
        <v>9950000</v>
      </c>
      <c r="F60" s="11" t="s">
        <v>168</v>
      </c>
      <c r="G60" s="11" t="s">
        <v>168</v>
      </c>
      <c r="H60" s="11" t="s">
        <v>168</v>
      </c>
      <c r="I60" s="12" t="s">
        <v>168</v>
      </c>
      <c r="J60" s="12" t="s">
        <v>20</v>
      </c>
      <c r="K60" s="12" t="s">
        <v>184</v>
      </c>
      <c r="L60" s="12"/>
      <c r="M60" s="12" t="s">
        <v>102</v>
      </c>
      <c r="N60" s="12" t="s">
        <v>171</v>
      </c>
      <c r="O60" s="11"/>
    </row>
    <row r="61" spans="1:15">
      <c r="A61" s="5">
        <v>59</v>
      </c>
      <c r="B61" s="10" t="s">
        <v>166</v>
      </c>
      <c r="C61" s="10" t="s">
        <v>185</v>
      </c>
      <c r="D61" s="10" t="s">
        <v>67</v>
      </c>
      <c r="E61" s="8">
        <v>19535700</v>
      </c>
      <c r="F61" s="11" t="s">
        <v>168</v>
      </c>
      <c r="G61" s="11" t="s">
        <v>168</v>
      </c>
      <c r="H61" s="11" t="s">
        <v>168</v>
      </c>
      <c r="I61" s="12" t="s">
        <v>19</v>
      </c>
      <c r="J61" s="12" t="s">
        <v>20</v>
      </c>
      <c r="K61" s="12" t="s">
        <v>184</v>
      </c>
      <c r="L61" s="12"/>
      <c r="M61" s="12" t="s">
        <v>102</v>
      </c>
      <c r="N61" s="12" t="s">
        <v>171</v>
      </c>
      <c r="O61" s="11"/>
    </row>
    <row r="62" spans="1:15">
      <c r="A62" s="5">
        <v>60</v>
      </c>
      <c r="B62" s="10" t="s">
        <v>166</v>
      </c>
      <c r="C62" s="10" t="s">
        <v>186</v>
      </c>
      <c r="D62" s="10" t="s">
        <v>18</v>
      </c>
      <c r="E62" s="8">
        <v>8000000</v>
      </c>
      <c r="F62" s="11" t="s">
        <v>168</v>
      </c>
      <c r="G62" s="11" t="s">
        <v>168</v>
      </c>
      <c r="H62" s="11" t="s">
        <v>168</v>
      </c>
      <c r="I62" s="12" t="s">
        <v>168</v>
      </c>
      <c r="J62" s="12" t="s">
        <v>56</v>
      </c>
      <c r="K62" s="12" t="s">
        <v>168</v>
      </c>
      <c r="L62" s="12" t="s">
        <v>187</v>
      </c>
      <c r="M62" s="12" t="s">
        <v>102</v>
      </c>
      <c r="N62" s="12" t="s">
        <v>171</v>
      </c>
      <c r="O62" s="11"/>
    </row>
    <row r="63" spans="1:15">
      <c r="A63" s="5">
        <v>61</v>
      </c>
      <c r="B63" s="10" t="s">
        <v>166</v>
      </c>
      <c r="C63" s="10" t="s">
        <v>188</v>
      </c>
      <c r="D63" s="10" t="s">
        <v>189</v>
      </c>
      <c r="E63" s="8">
        <v>4990000</v>
      </c>
      <c r="F63" s="11" t="s">
        <v>168</v>
      </c>
      <c r="G63" s="11" t="s">
        <v>168</v>
      </c>
      <c r="H63" s="11" t="s">
        <v>168</v>
      </c>
      <c r="I63" s="12" t="s">
        <v>168</v>
      </c>
      <c r="J63" s="12" t="s">
        <v>56</v>
      </c>
      <c r="K63" s="12" t="s">
        <v>168</v>
      </c>
      <c r="L63" s="12" t="s">
        <v>190</v>
      </c>
      <c r="M63" s="12" t="s">
        <v>102</v>
      </c>
      <c r="N63" s="12" t="s">
        <v>171</v>
      </c>
      <c r="O63" s="11"/>
    </row>
    <row r="64" spans="1:15">
      <c r="A64" s="5">
        <v>62</v>
      </c>
      <c r="B64" s="10" t="s">
        <v>166</v>
      </c>
      <c r="C64" s="10" t="s">
        <v>191</v>
      </c>
      <c r="D64" s="10" t="s">
        <v>50</v>
      </c>
      <c r="E64" s="8">
        <v>8000000</v>
      </c>
      <c r="F64" s="12" t="s">
        <v>168</v>
      </c>
      <c r="G64" s="12" t="s">
        <v>168</v>
      </c>
      <c r="H64" s="12" t="s">
        <v>168</v>
      </c>
      <c r="I64" s="12" t="s">
        <v>168</v>
      </c>
      <c r="J64" s="12" t="s">
        <v>56</v>
      </c>
      <c r="K64" s="12" t="s">
        <v>168</v>
      </c>
      <c r="L64" s="12" t="s">
        <v>192</v>
      </c>
      <c r="M64" s="12" t="s">
        <v>102</v>
      </c>
      <c r="N64" s="12" t="s">
        <v>171</v>
      </c>
      <c r="O64" s="11"/>
    </row>
    <row r="65" spans="1:15">
      <c r="A65" s="5">
        <v>63</v>
      </c>
      <c r="B65" s="10" t="s">
        <v>193</v>
      </c>
      <c r="C65" s="10" t="s">
        <v>84</v>
      </c>
      <c r="D65" s="10" t="s">
        <v>98</v>
      </c>
      <c r="E65" s="8">
        <v>59300000</v>
      </c>
      <c r="F65" s="8">
        <v>3138042.04</v>
      </c>
      <c r="G65" s="8">
        <v>59300</v>
      </c>
      <c r="H65" s="8">
        <v>62497342.04</v>
      </c>
      <c r="I65" s="12" t="s">
        <v>51</v>
      </c>
      <c r="J65" s="12" t="s">
        <v>20</v>
      </c>
      <c r="K65" s="12" t="s">
        <v>194</v>
      </c>
      <c r="L65" s="12" t="s">
        <v>22</v>
      </c>
      <c r="M65" s="12" t="s">
        <v>195</v>
      </c>
      <c r="N65" s="12" t="s">
        <v>22</v>
      </c>
      <c r="O65" s="11"/>
    </row>
    <row r="66" spans="1:15">
      <c r="A66" s="5">
        <v>64</v>
      </c>
      <c r="B66" s="10" t="s">
        <v>193</v>
      </c>
      <c r="C66" s="10" t="s">
        <v>97</v>
      </c>
      <c r="D66" s="10" t="s">
        <v>98</v>
      </c>
      <c r="E66" s="8">
        <v>1900000</v>
      </c>
      <c r="F66" s="8">
        <v>46380.64</v>
      </c>
      <c r="G66" s="8">
        <v>11085</v>
      </c>
      <c r="H66" s="8">
        <v>1957465.64</v>
      </c>
      <c r="I66" s="12" t="s">
        <v>85</v>
      </c>
      <c r="J66" s="12" t="s">
        <v>20</v>
      </c>
      <c r="K66" s="12" t="s">
        <v>196</v>
      </c>
      <c r="L66" s="12" t="s">
        <v>197</v>
      </c>
      <c r="M66" s="12" t="s">
        <v>198</v>
      </c>
      <c r="N66" s="12" t="s">
        <v>22</v>
      </c>
      <c r="O66" s="11"/>
    </row>
    <row r="67" spans="1:15">
      <c r="A67" s="5">
        <v>65</v>
      </c>
      <c r="B67" s="10" t="s">
        <v>193</v>
      </c>
      <c r="C67" s="10" t="s">
        <v>97</v>
      </c>
      <c r="D67" s="10" t="s">
        <v>98</v>
      </c>
      <c r="E67" s="8">
        <v>16995000</v>
      </c>
      <c r="F67" s="8">
        <v>406889.19</v>
      </c>
      <c r="G67" s="8">
        <v>62650</v>
      </c>
      <c r="H67" s="8">
        <v>17464539.19</v>
      </c>
      <c r="I67" s="12" t="s">
        <v>85</v>
      </c>
      <c r="J67" s="12" t="s">
        <v>20</v>
      </c>
      <c r="K67" s="12" t="s">
        <v>196</v>
      </c>
      <c r="L67" s="12" t="s">
        <v>22</v>
      </c>
      <c r="M67" s="12" t="s">
        <v>198</v>
      </c>
      <c r="N67" s="12" t="s">
        <v>22</v>
      </c>
      <c r="O67" s="11"/>
    </row>
    <row r="68" spans="1:15">
      <c r="A68" s="5">
        <v>66</v>
      </c>
      <c r="B68" s="10" t="s">
        <v>199</v>
      </c>
      <c r="C68" s="10" t="s">
        <v>200</v>
      </c>
      <c r="D68" s="10" t="s">
        <v>201</v>
      </c>
      <c r="E68" s="8">
        <v>20000000</v>
      </c>
      <c r="F68" s="8">
        <v>3028534.09</v>
      </c>
      <c r="G68" s="8" t="s">
        <v>202</v>
      </c>
      <c r="H68" s="8">
        <v>23108413.09</v>
      </c>
      <c r="I68" s="12" t="s">
        <v>85</v>
      </c>
      <c r="J68" s="12" t="s">
        <v>203</v>
      </c>
      <c r="K68" s="12" t="s">
        <v>204</v>
      </c>
      <c r="L68" s="12" t="s">
        <v>205</v>
      </c>
      <c r="M68" s="12" t="s">
        <v>102</v>
      </c>
      <c r="N68" s="12" t="s">
        <v>206</v>
      </c>
      <c r="O68" s="11"/>
    </row>
    <row r="69" spans="1:15">
      <c r="A69" s="5">
        <v>67</v>
      </c>
      <c r="B69" s="10" t="s">
        <v>207</v>
      </c>
      <c r="C69" s="10" t="s">
        <v>84</v>
      </c>
      <c r="D69" s="10" t="s">
        <v>98</v>
      </c>
      <c r="E69" s="8">
        <v>0</v>
      </c>
      <c r="F69" s="8">
        <v>0</v>
      </c>
      <c r="G69" s="8">
        <v>551942.92</v>
      </c>
      <c r="H69" s="8">
        <v>30151942.92</v>
      </c>
      <c r="I69" s="12" t="s">
        <v>19</v>
      </c>
      <c r="J69" s="12" t="s">
        <v>20</v>
      </c>
      <c r="K69" s="12" t="s">
        <v>208</v>
      </c>
      <c r="L69" s="12" t="s">
        <v>22</v>
      </c>
      <c r="M69" s="12" t="s">
        <v>209</v>
      </c>
      <c r="N69" s="12" t="s">
        <v>22</v>
      </c>
      <c r="O69" s="11"/>
    </row>
    <row r="70" spans="1:15">
      <c r="A70" s="5">
        <v>68</v>
      </c>
      <c r="B70" s="10" t="s">
        <v>210</v>
      </c>
      <c r="C70" s="10" t="s">
        <v>211</v>
      </c>
      <c r="D70" s="10" t="s">
        <v>212</v>
      </c>
      <c r="E70" s="12" t="s">
        <v>168</v>
      </c>
      <c r="F70" s="12" t="s">
        <v>168</v>
      </c>
      <c r="G70" s="12" t="s">
        <v>168</v>
      </c>
      <c r="H70" s="8">
        <v>46100000</v>
      </c>
      <c r="I70" s="12"/>
      <c r="J70" s="12"/>
      <c r="K70" s="12"/>
      <c r="L70" s="12"/>
      <c r="M70" s="12"/>
      <c r="N70" s="12"/>
      <c r="O70" s="11" t="s">
        <v>213</v>
      </c>
    </row>
    <row r="71" spans="1:15">
      <c r="A71" s="5">
        <v>69</v>
      </c>
      <c r="B71" s="10" t="s">
        <v>210</v>
      </c>
      <c r="C71" s="10" t="s">
        <v>214</v>
      </c>
      <c r="D71" s="10" t="s">
        <v>212</v>
      </c>
      <c r="E71" s="12" t="s">
        <v>168</v>
      </c>
      <c r="F71" s="12" t="s">
        <v>168</v>
      </c>
      <c r="G71" s="12" t="s">
        <v>168</v>
      </c>
      <c r="H71" s="8">
        <v>16580000</v>
      </c>
      <c r="I71" s="12"/>
      <c r="J71" s="12"/>
      <c r="K71" s="12"/>
      <c r="L71" s="12"/>
      <c r="M71" s="12"/>
      <c r="N71" s="12"/>
      <c r="O71" s="11" t="s">
        <v>213</v>
      </c>
    </row>
    <row r="72" spans="1:15">
      <c r="A72" s="5">
        <v>70</v>
      </c>
      <c r="B72" s="10" t="s">
        <v>210</v>
      </c>
      <c r="C72" s="10" t="s">
        <v>215</v>
      </c>
      <c r="D72" s="10" t="s">
        <v>212</v>
      </c>
      <c r="E72" s="12" t="s">
        <v>168</v>
      </c>
      <c r="F72" s="12" t="s">
        <v>168</v>
      </c>
      <c r="G72" s="12" t="s">
        <v>168</v>
      </c>
      <c r="H72" s="8">
        <v>2830000</v>
      </c>
      <c r="I72" s="12"/>
      <c r="J72" s="12"/>
      <c r="K72" s="12"/>
      <c r="L72" s="12"/>
      <c r="M72" s="12"/>
      <c r="N72" s="12"/>
      <c r="O72" s="11" t="s">
        <v>213</v>
      </c>
    </row>
    <row r="73" spans="1:15">
      <c r="A73" s="5">
        <v>71</v>
      </c>
      <c r="B73" s="10" t="s">
        <v>210</v>
      </c>
      <c r="C73" s="10" t="s">
        <v>216</v>
      </c>
      <c r="D73" s="10" t="s">
        <v>212</v>
      </c>
      <c r="E73" s="12" t="s">
        <v>168</v>
      </c>
      <c r="F73" s="12" t="s">
        <v>168</v>
      </c>
      <c r="G73" s="12" t="s">
        <v>168</v>
      </c>
      <c r="H73" s="8">
        <v>12390000</v>
      </c>
      <c r="I73" s="12"/>
      <c r="J73" s="12"/>
      <c r="K73" s="12"/>
      <c r="L73" s="12"/>
      <c r="M73" s="12"/>
      <c r="N73" s="12"/>
      <c r="O73" s="11" t="s">
        <v>213</v>
      </c>
    </row>
    <row r="74" spans="1:15">
      <c r="A74" s="5">
        <v>72</v>
      </c>
      <c r="B74" s="10" t="s">
        <v>210</v>
      </c>
      <c r="C74" s="10" t="s">
        <v>217</v>
      </c>
      <c r="D74" s="10" t="s">
        <v>212</v>
      </c>
      <c r="E74" s="12" t="s">
        <v>168</v>
      </c>
      <c r="F74" s="12" t="s">
        <v>168</v>
      </c>
      <c r="G74" s="12" t="s">
        <v>168</v>
      </c>
      <c r="H74" s="8">
        <v>26630000</v>
      </c>
      <c r="I74" s="12"/>
      <c r="J74" s="12"/>
      <c r="K74" s="12"/>
      <c r="L74" s="12"/>
      <c r="M74" s="12"/>
      <c r="N74" s="12"/>
      <c r="O74" s="11" t="s">
        <v>213</v>
      </c>
    </row>
    <row r="75" spans="1:15">
      <c r="A75" s="5">
        <v>73</v>
      </c>
      <c r="B75" s="10" t="s">
        <v>210</v>
      </c>
      <c r="C75" s="10" t="s">
        <v>218</v>
      </c>
      <c r="D75" s="10" t="s">
        <v>212</v>
      </c>
      <c r="E75" s="12" t="s">
        <v>168</v>
      </c>
      <c r="F75" s="12" t="s">
        <v>168</v>
      </c>
      <c r="G75" s="12" t="s">
        <v>168</v>
      </c>
      <c r="H75" s="8">
        <v>16110000</v>
      </c>
      <c r="I75" s="12"/>
      <c r="J75" s="12"/>
      <c r="K75" s="12"/>
      <c r="L75" s="12"/>
      <c r="M75" s="12"/>
      <c r="N75" s="12"/>
      <c r="O75" s="11" t="s">
        <v>213</v>
      </c>
    </row>
    <row r="76" spans="1:15">
      <c r="A76" s="5">
        <v>74</v>
      </c>
      <c r="B76" s="10" t="s">
        <v>210</v>
      </c>
      <c r="C76" s="10" t="s">
        <v>219</v>
      </c>
      <c r="D76" s="10" t="s">
        <v>212</v>
      </c>
      <c r="E76" s="12" t="s">
        <v>168</v>
      </c>
      <c r="F76" s="12" t="s">
        <v>168</v>
      </c>
      <c r="G76" s="12" t="s">
        <v>168</v>
      </c>
      <c r="H76" s="8">
        <v>3850000</v>
      </c>
      <c r="I76" s="12"/>
      <c r="J76" s="12"/>
      <c r="K76" s="12"/>
      <c r="L76" s="12"/>
      <c r="M76" s="12"/>
      <c r="N76" s="12"/>
      <c r="O76" s="11" t="s">
        <v>213</v>
      </c>
    </row>
    <row r="77" spans="1:15">
      <c r="A77" s="5">
        <v>75</v>
      </c>
      <c r="B77" s="10" t="s">
        <v>210</v>
      </c>
      <c r="C77" s="10" t="s">
        <v>220</v>
      </c>
      <c r="D77" s="10" t="s">
        <v>212</v>
      </c>
      <c r="E77" s="12" t="s">
        <v>168</v>
      </c>
      <c r="F77" s="12" t="s">
        <v>168</v>
      </c>
      <c r="G77" s="12" t="s">
        <v>168</v>
      </c>
      <c r="H77" s="8">
        <v>30550000</v>
      </c>
      <c r="I77" s="12"/>
      <c r="J77" s="12"/>
      <c r="K77" s="12"/>
      <c r="L77" s="12"/>
      <c r="M77" s="12"/>
      <c r="N77" s="12"/>
      <c r="O77" s="11" t="s">
        <v>213</v>
      </c>
    </row>
    <row r="78" spans="1:15">
      <c r="A78" s="5">
        <v>76</v>
      </c>
      <c r="B78" s="10" t="s">
        <v>210</v>
      </c>
      <c r="C78" s="10" t="s">
        <v>221</v>
      </c>
      <c r="D78" s="10" t="s">
        <v>212</v>
      </c>
      <c r="E78" s="12" t="s">
        <v>168</v>
      </c>
      <c r="F78" s="12" t="s">
        <v>168</v>
      </c>
      <c r="G78" s="12" t="s">
        <v>168</v>
      </c>
      <c r="H78" s="8">
        <v>2310000</v>
      </c>
      <c r="I78" s="12"/>
      <c r="J78" s="12"/>
      <c r="K78" s="12"/>
      <c r="L78" s="12"/>
      <c r="M78" s="12"/>
      <c r="N78" s="12"/>
      <c r="O78" s="11" t="s">
        <v>213</v>
      </c>
    </row>
    <row r="79" spans="1:15">
      <c r="A79" s="5">
        <v>77</v>
      </c>
      <c r="B79" s="10" t="s">
        <v>210</v>
      </c>
      <c r="C79" s="10" t="s">
        <v>222</v>
      </c>
      <c r="D79" s="10" t="s">
        <v>212</v>
      </c>
      <c r="E79" s="12" t="s">
        <v>168</v>
      </c>
      <c r="F79" s="12" t="s">
        <v>168</v>
      </c>
      <c r="G79" s="12" t="s">
        <v>168</v>
      </c>
      <c r="H79" s="8">
        <v>11620000</v>
      </c>
      <c r="I79" s="12"/>
      <c r="J79" s="12"/>
      <c r="K79" s="12"/>
      <c r="L79" s="12"/>
      <c r="M79" s="12"/>
      <c r="N79" s="12"/>
      <c r="O79" s="11" t="s">
        <v>213</v>
      </c>
    </row>
    <row r="80" spans="1:15">
      <c r="A80" s="5">
        <v>78</v>
      </c>
      <c r="B80" s="10" t="s">
        <v>210</v>
      </c>
      <c r="C80" s="10" t="s">
        <v>223</v>
      </c>
      <c r="D80" s="10" t="s">
        <v>212</v>
      </c>
      <c r="E80" s="12" t="s">
        <v>168</v>
      </c>
      <c r="F80" s="12" t="s">
        <v>168</v>
      </c>
      <c r="G80" s="12" t="s">
        <v>168</v>
      </c>
      <c r="H80" s="8">
        <v>1800000</v>
      </c>
      <c r="I80" s="12"/>
      <c r="J80" s="12"/>
      <c r="K80" s="12"/>
      <c r="L80" s="12"/>
      <c r="M80" s="12"/>
      <c r="N80" s="12"/>
      <c r="O80" s="11" t="s">
        <v>213</v>
      </c>
    </row>
    <row r="81" spans="1:15">
      <c r="A81" s="5">
        <v>79</v>
      </c>
      <c r="B81" s="10" t="s">
        <v>224</v>
      </c>
      <c r="C81" s="10" t="s">
        <v>89</v>
      </c>
      <c r="D81" s="10" t="s">
        <v>225</v>
      </c>
      <c r="E81" s="8">
        <v>45996052.11</v>
      </c>
      <c r="F81" s="8">
        <v>5783415.56</v>
      </c>
      <c r="G81" s="8">
        <v>0</v>
      </c>
      <c r="H81" s="8">
        <f t="shared" ref="H81:H104" si="2">E81+F81+G81</f>
        <v>51779467.67</v>
      </c>
      <c r="I81" s="12" t="s">
        <v>19</v>
      </c>
      <c r="J81" s="12" t="s">
        <v>20</v>
      </c>
      <c r="K81" s="12" t="s">
        <v>76</v>
      </c>
      <c r="L81" s="12" t="s">
        <v>22</v>
      </c>
      <c r="M81" s="12" t="s">
        <v>226</v>
      </c>
      <c r="N81" s="12"/>
      <c r="O81" s="11"/>
    </row>
    <row r="82" spans="1:15">
      <c r="A82" s="5">
        <v>80</v>
      </c>
      <c r="B82" s="10" t="s">
        <v>224</v>
      </c>
      <c r="C82" s="10" t="s">
        <v>180</v>
      </c>
      <c r="D82" s="10" t="s">
        <v>225</v>
      </c>
      <c r="E82" s="8">
        <v>10000000</v>
      </c>
      <c r="F82" s="8">
        <v>4129086.39</v>
      </c>
      <c r="G82" s="8">
        <v>44505</v>
      </c>
      <c r="H82" s="8">
        <f t="shared" si="2"/>
        <v>14173591.39</v>
      </c>
      <c r="I82" s="12" t="s">
        <v>19</v>
      </c>
      <c r="J82" s="12" t="s">
        <v>20</v>
      </c>
      <c r="K82" s="12" t="s">
        <v>227</v>
      </c>
      <c r="L82" s="12" t="s">
        <v>22</v>
      </c>
      <c r="M82" s="12" t="s">
        <v>226</v>
      </c>
      <c r="N82" s="12"/>
      <c r="O82" s="11"/>
    </row>
    <row r="83" spans="1:15">
      <c r="A83" s="5">
        <v>81</v>
      </c>
      <c r="B83" s="10" t="s">
        <v>224</v>
      </c>
      <c r="C83" s="10" t="s">
        <v>228</v>
      </c>
      <c r="D83" s="10" t="s">
        <v>225</v>
      </c>
      <c r="E83" s="8">
        <v>10000000</v>
      </c>
      <c r="F83" s="8">
        <v>2647790.3</v>
      </c>
      <c r="G83" s="8">
        <v>60900</v>
      </c>
      <c r="H83" s="8">
        <f t="shared" si="2"/>
        <v>12708690.3</v>
      </c>
      <c r="I83" s="12" t="s">
        <v>19</v>
      </c>
      <c r="J83" s="12" t="s">
        <v>20</v>
      </c>
      <c r="K83" s="12" t="s">
        <v>229</v>
      </c>
      <c r="L83" s="12" t="s">
        <v>22</v>
      </c>
      <c r="M83" s="12" t="s">
        <v>226</v>
      </c>
      <c r="N83" s="12"/>
      <c r="O83" s="11"/>
    </row>
    <row r="84" spans="1:15">
      <c r="A84" s="5">
        <v>82</v>
      </c>
      <c r="B84" s="10" t="s">
        <v>224</v>
      </c>
      <c r="C84" s="10" t="s">
        <v>230</v>
      </c>
      <c r="D84" s="10" t="s">
        <v>225</v>
      </c>
      <c r="E84" s="8">
        <v>10000000</v>
      </c>
      <c r="F84" s="8">
        <v>1339566.76</v>
      </c>
      <c r="G84" s="8">
        <v>70785.31</v>
      </c>
      <c r="H84" s="8">
        <f t="shared" si="2"/>
        <v>11410352.07</v>
      </c>
      <c r="I84" s="12" t="s">
        <v>19</v>
      </c>
      <c r="J84" s="12" t="s">
        <v>20</v>
      </c>
      <c r="K84" s="12" t="s">
        <v>231</v>
      </c>
      <c r="L84" s="12" t="s">
        <v>22</v>
      </c>
      <c r="M84" s="12" t="s">
        <v>226</v>
      </c>
      <c r="N84" s="12"/>
      <c r="O84" s="11"/>
    </row>
    <row r="85" spans="1:15">
      <c r="A85" s="5">
        <v>83</v>
      </c>
      <c r="B85" s="10" t="s">
        <v>224</v>
      </c>
      <c r="C85" s="10" t="s">
        <v>232</v>
      </c>
      <c r="D85" s="10" t="s">
        <v>225</v>
      </c>
      <c r="E85" s="8">
        <v>9999982.86</v>
      </c>
      <c r="F85" s="8">
        <v>3720646.51</v>
      </c>
      <c r="G85" s="8">
        <v>70899.94</v>
      </c>
      <c r="H85" s="8">
        <f t="shared" si="2"/>
        <v>13791529.31</v>
      </c>
      <c r="I85" s="12" t="s">
        <v>19</v>
      </c>
      <c r="J85" s="12" t="s">
        <v>20</v>
      </c>
      <c r="K85" s="12" t="s">
        <v>233</v>
      </c>
      <c r="L85" s="12" t="s">
        <v>22</v>
      </c>
      <c r="M85" s="12" t="s">
        <v>226</v>
      </c>
      <c r="N85" s="12"/>
      <c r="O85" s="11"/>
    </row>
    <row r="86" spans="1:15">
      <c r="A86" s="5">
        <v>84</v>
      </c>
      <c r="B86" s="10" t="s">
        <v>224</v>
      </c>
      <c r="C86" s="10" t="s">
        <v>234</v>
      </c>
      <c r="D86" s="10" t="s">
        <v>225</v>
      </c>
      <c r="E86" s="8">
        <v>5000000</v>
      </c>
      <c r="F86" s="8">
        <v>1339566.79</v>
      </c>
      <c r="G86" s="8">
        <v>48400</v>
      </c>
      <c r="H86" s="8">
        <f t="shared" si="2"/>
        <v>6387966.79</v>
      </c>
      <c r="I86" s="12" t="s">
        <v>19</v>
      </c>
      <c r="J86" s="12" t="s">
        <v>20</v>
      </c>
      <c r="K86" s="12" t="s">
        <v>235</v>
      </c>
      <c r="L86" s="12" t="s">
        <v>22</v>
      </c>
      <c r="M86" s="12" t="s">
        <v>226</v>
      </c>
      <c r="N86" s="12"/>
      <c r="O86" s="11"/>
    </row>
    <row r="87" spans="1:15">
      <c r="A87" s="5">
        <v>85</v>
      </c>
      <c r="B87" s="10" t="s">
        <v>224</v>
      </c>
      <c r="C87" s="10" t="s">
        <v>236</v>
      </c>
      <c r="D87" s="10" t="s">
        <v>225</v>
      </c>
      <c r="E87" s="8">
        <v>4604083.16</v>
      </c>
      <c r="F87" s="8">
        <v>1984719.97</v>
      </c>
      <c r="G87" s="8">
        <v>48294</v>
      </c>
      <c r="H87" s="8">
        <f t="shared" si="2"/>
        <v>6637097.13</v>
      </c>
      <c r="I87" s="12" t="s">
        <v>19</v>
      </c>
      <c r="J87" s="12" t="s">
        <v>20</v>
      </c>
      <c r="K87" s="12" t="s">
        <v>237</v>
      </c>
      <c r="L87" s="12" t="s">
        <v>22</v>
      </c>
      <c r="M87" s="12" t="s">
        <v>226</v>
      </c>
      <c r="N87" s="12"/>
      <c r="O87" s="11"/>
    </row>
    <row r="88" spans="1:15">
      <c r="A88" s="5">
        <v>86</v>
      </c>
      <c r="B88" s="10" t="s">
        <v>224</v>
      </c>
      <c r="C88" s="10" t="s">
        <v>144</v>
      </c>
      <c r="D88" s="10" t="s">
        <v>225</v>
      </c>
      <c r="E88" s="8">
        <v>4491361.29</v>
      </c>
      <c r="F88" s="8">
        <v>1516561.37</v>
      </c>
      <c r="G88" s="8">
        <f>49700+5000</f>
        <v>54700</v>
      </c>
      <c r="H88" s="8">
        <f t="shared" si="2"/>
        <v>6062622.66</v>
      </c>
      <c r="I88" s="12" t="s">
        <v>19</v>
      </c>
      <c r="J88" s="12" t="s">
        <v>20</v>
      </c>
      <c r="K88" s="12" t="s">
        <v>238</v>
      </c>
      <c r="L88" s="12" t="s">
        <v>22</v>
      </c>
      <c r="M88" s="12" t="s">
        <v>53</v>
      </c>
      <c r="N88" s="12"/>
      <c r="O88" s="11"/>
    </row>
    <row r="89" spans="1:15">
      <c r="A89" s="5">
        <v>87</v>
      </c>
      <c r="B89" s="10" t="s">
        <v>224</v>
      </c>
      <c r="C89" s="10" t="s">
        <v>239</v>
      </c>
      <c r="D89" s="10" t="s">
        <v>225</v>
      </c>
      <c r="E89" s="8">
        <v>3584171.25</v>
      </c>
      <c r="F89" s="8">
        <v>1378723.28</v>
      </c>
      <c r="G89" s="8">
        <v>46617.4</v>
      </c>
      <c r="H89" s="8">
        <f t="shared" si="2"/>
        <v>5009511.93</v>
      </c>
      <c r="I89" s="12" t="s">
        <v>19</v>
      </c>
      <c r="J89" s="12" t="s">
        <v>20</v>
      </c>
      <c r="K89" s="12" t="s">
        <v>240</v>
      </c>
      <c r="L89" s="12" t="s">
        <v>22</v>
      </c>
      <c r="M89" s="12" t="s">
        <v>226</v>
      </c>
      <c r="N89" s="12"/>
      <c r="O89" s="11"/>
    </row>
    <row r="90" spans="1:15">
      <c r="A90" s="5">
        <v>88</v>
      </c>
      <c r="B90" s="10" t="s">
        <v>224</v>
      </c>
      <c r="C90" s="10" t="s">
        <v>241</v>
      </c>
      <c r="D90" s="10" t="s">
        <v>225</v>
      </c>
      <c r="E90" s="8">
        <v>2832416.22</v>
      </c>
      <c r="F90" s="8">
        <v>1043270.88</v>
      </c>
      <c r="G90" s="8">
        <v>0</v>
      </c>
      <c r="H90" s="8">
        <f t="shared" si="2"/>
        <v>3875687.1</v>
      </c>
      <c r="I90" s="12" t="s">
        <v>19</v>
      </c>
      <c r="J90" s="12" t="s">
        <v>20</v>
      </c>
      <c r="K90" s="12" t="s">
        <v>242</v>
      </c>
      <c r="L90" s="12" t="s">
        <v>22</v>
      </c>
      <c r="M90" s="12" t="s">
        <v>226</v>
      </c>
      <c r="N90" s="12"/>
      <c r="O90" s="11"/>
    </row>
    <row r="91" spans="1:15">
      <c r="A91" s="5">
        <v>89</v>
      </c>
      <c r="B91" s="10" t="s">
        <v>224</v>
      </c>
      <c r="C91" s="10" t="s">
        <v>243</v>
      </c>
      <c r="D91" s="10" t="s">
        <v>225</v>
      </c>
      <c r="E91" s="8">
        <v>2756815.62</v>
      </c>
      <c r="F91" s="8">
        <v>1242448.4</v>
      </c>
      <c r="G91" s="8">
        <v>39428</v>
      </c>
      <c r="H91" s="8">
        <f t="shared" si="2"/>
        <v>4038692.02</v>
      </c>
      <c r="I91" s="12" t="s">
        <v>19</v>
      </c>
      <c r="J91" s="12" t="s">
        <v>20</v>
      </c>
      <c r="K91" s="12" t="s">
        <v>244</v>
      </c>
      <c r="L91" s="12" t="s">
        <v>22</v>
      </c>
      <c r="M91" s="12" t="s">
        <v>226</v>
      </c>
      <c r="N91" s="12"/>
      <c r="O91" s="11"/>
    </row>
    <row r="92" spans="1:15">
      <c r="A92" s="5">
        <v>90</v>
      </c>
      <c r="B92" s="10" t="s">
        <v>224</v>
      </c>
      <c r="C92" s="10" t="s">
        <v>245</v>
      </c>
      <c r="D92" s="10" t="s">
        <v>246</v>
      </c>
      <c r="E92" s="8">
        <v>19864752.07</v>
      </c>
      <c r="F92" s="8">
        <v>5160038.2</v>
      </c>
      <c r="G92" s="8">
        <v>0</v>
      </c>
      <c r="H92" s="8">
        <f t="shared" si="2"/>
        <v>25024790.27</v>
      </c>
      <c r="I92" s="12" t="s">
        <v>19</v>
      </c>
      <c r="J92" s="12" t="s">
        <v>247</v>
      </c>
      <c r="K92" s="12" t="s">
        <v>248</v>
      </c>
      <c r="L92" s="12" t="s">
        <v>249</v>
      </c>
      <c r="M92" s="12" t="s">
        <v>226</v>
      </c>
      <c r="N92" s="12"/>
      <c r="O92" s="11"/>
    </row>
    <row r="93" spans="1:15">
      <c r="A93" s="5">
        <v>91</v>
      </c>
      <c r="B93" s="10" t="s">
        <v>224</v>
      </c>
      <c r="C93" s="10" t="s">
        <v>91</v>
      </c>
      <c r="D93" s="10" t="s">
        <v>246</v>
      </c>
      <c r="E93" s="8">
        <v>15000000</v>
      </c>
      <c r="F93" s="8">
        <v>3433855.33</v>
      </c>
      <c r="G93" s="8">
        <v>120766</v>
      </c>
      <c r="H93" s="8">
        <f t="shared" si="2"/>
        <v>18554621.33</v>
      </c>
      <c r="I93" s="12" t="s">
        <v>19</v>
      </c>
      <c r="J93" s="12" t="s">
        <v>20</v>
      </c>
      <c r="K93" s="12" t="s">
        <v>250</v>
      </c>
      <c r="L93" s="12" t="s">
        <v>22</v>
      </c>
      <c r="M93" s="12" t="s">
        <v>53</v>
      </c>
      <c r="N93" s="12"/>
      <c r="O93" s="11"/>
    </row>
    <row r="94" spans="1:15">
      <c r="A94" s="5">
        <v>92</v>
      </c>
      <c r="B94" s="10" t="s">
        <v>224</v>
      </c>
      <c r="C94" s="10" t="s">
        <v>251</v>
      </c>
      <c r="D94" s="10" t="s">
        <v>246</v>
      </c>
      <c r="E94" s="8">
        <v>10000000</v>
      </c>
      <c r="F94" s="8">
        <v>4108354.61</v>
      </c>
      <c r="G94" s="8">
        <v>69455</v>
      </c>
      <c r="H94" s="8">
        <f t="shared" si="2"/>
        <v>14177809.61</v>
      </c>
      <c r="I94" s="12" t="s">
        <v>19</v>
      </c>
      <c r="J94" s="12" t="s">
        <v>20</v>
      </c>
      <c r="K94" s="12" t="s">
        <v>252</v>
      </c>
      <c r="L94" s="12" t="s">
        <v>22</v>
      </c>
      <c r="M94" s="12" t="s">
        <v>226</v>
      </c>
      <c r="N94" s="12"/>
      <c r="O94" s="11"/>
    </row>
    <row r="95" spans="1:15">
      <c r="A95" s="5">
        <v>93</v>
      </c>
      <c r="B95" s="10" t="s">
        <v>224</v>
      </c>
      <c r="C95" s="10" t="s">
        <v>253</v>
      </c>
      <c r="D95" s="10" t="s">
        <v>246</v>
      </c>
      <c r="E95" s="8">
        <v>9350000</v>
      </c>
      <c r="F95" s="8">
        <v>5876065.81</v>
      </c>
      <c r="G95" s="8">
        <v>67938</v>
      </c>
      <c r="H95" s="8">
        <f t="shared" si="2"/>
        <v>15294003.81</v>
      </c>
      <c r="I95" s="12" t="s">
        <v>19</v>
      </c>
      <c r="J95" s="12" t="s">
        <v>20</v>
      </c>
      <c r="K95" s="12" t="s">
        <v>254</v>
      </c>
      <c r="L95" s="12" t="s">
        <v>22</v>
      </c>
      <c r="M95" s="12" t="s">
        <v>226</v>
      </c>
      <c r="N95" s="12"/>
      <c r="O95" s="11"/>
    </row>
    <row r="96" spans="1:15">
      <c r="A96" s="5">
        <v>94</v>
      </c>
      <c r="B96" s="10" t="s">
        <v>224</v>
      </c>
      <c r="C96" s="10" t="s">
        <v>255</v>
      </c>
      <c r="D96" s="10" t="s">
        <v>246</v>
      </c>
      <c r="E96" s="8">
        <v>4490271.73</v>
      </c>
      <c r="F96" s="8">
        <v>1225669.99</v>
      </c>
      <c r="G96" s="8">
        <v>46361.09</v>
      </c>
      <c r="H96" s="8">
        <f t="shared" si="2"/>
        <v>5762302.81</v>
      </c>
      <c r="I96" s="12" t="s">
        <v>19</v>
      </c>
      <c r="J96" s="12" t="s">
        <v>20</v>
      </c>
      <c r="K96" s="12" t="s">
        <v>256</v>
      </c>
      <c r="L96" s="12" t="s">
        <v>22</v>
      </c>
      <c r="M96" s="12" t="s">
        <v>226</v>
      </c>
      <c r="N96" s="12"/>
      <c r="O96" s="11"/>
    </row>
    <row r="97" spans="1:15">
      <c r="A97" s="5">
        <v>95</v>
      </c>
      <c r="B97" s="10" t="s">
        <v>224</v>
      </c>
      <c r="C97" s="10" t="s">
        <v>257</v>
      </c>
      <c r="D97" s="10" t="s">
        <v>246</v>
      </c>
      <c r="E97" s="8">
        <v>4369968.59</v>
      </c>
      <c r="F97" s="8">
        <v>1470626.85</v>
      </c>
      <c r="G97" s="8">
        <v>45880</v>
      </c>
      <c r="H97" s="8">
        <f t="shared" si="2"/>
        <v>5886475.44</v>
      </c>
      <c r="I97" s="12" t="s">
        <v>19</v>
      </c>
      <c r="J97" s="12" t="s">
        <v>20</v>
      </c>
      <c r="K97" s="12" t="s">
        <v>258</v>
      </c>
      <c r="L97" s="12" t="s">
        <v>22</v>
      </c>
      <c r="M97" s="12" t="s">
        <v>226</v>
      </c>
      <c r="N97" s="12"/>
      <c r="O97" s="11"/>
    </row>
    <row r="98" spans="1:15">
      <c r="A98" s="5">
        <v>96</v>
      </c>
      <c r="B98" s="10" t="s">
        <v>224</v>
      </c>
      <c r="C98" s="10" t="s">
        <v>259</v>
      </c>
      <c r="D98" s="10" t="s">
        <v>260</v>
      </c>
      <c r="E98" s="8">
        <v>9949994.83</v>
      </c>
      <c r="F98" s="8">
        <v>1682203.43</v>
      </c>
      <c r="G98" s="8">
        <f>85175+5000</f>
        <v>90175</v>
      </c>
      <c r="H98" s="8">
        <f t="shared" si="2"/>
        <v>11722373.26</v>
      </c>
      <c r="I98" s="12" t="s">
        <v>19</v>
      </c>
      <c r="J98" s="12" t="s">
        <v>20</v>
      </c>
      <c r="K98" s="12" t="s">
        <v>261</v>
      </c>
      <c r="L98" s="12" t="s">
        <v>22</v>
      </c>
      <c r="M98" s="12" t="s">
        <v>53</v>
      </c>
      <c r="N98" s="12"/>
      <c r="O98" s="11"/>
    </row>
    <row r="99" spans="1:15">
      <c r="A99" s="5">
        <v>97</v>
      </c>
      <c r="B99" s="10" t="s">
        <v>224</v>
      </c>
      <c r="C99" s="10" t="s">
        <v>71</v>
      </c>
      <c r="D99" s="10" t="s">
        <v>262</v>
      </c>
      <c r="E99" s="8">
        <v>4500000</v>
      </c>
      <c r="F99" s="8">
        <v>697431.44</v>
      </c>
      <c r="G99" s="8">
        <f>46679+5000</f>
        <v>51679</v>
      </c>
      <c r="H99" s="8">
        <f t="shared" si="2"/>
        <v>5249110.44</v>
      </c>
      <c r="I99" s="12" t="s">
        <v>19</v>
      </c>
      <c r="J99" s="12" t="s">
        <v>20</v>
      </c>
      <c r="K99" s="12" t="s">
        <v>263</v>
      </c>
      <c r="L99" s="12" t="s">
        <v>22</v>
      </c>
      <c r="M99" s="12" t="s">
        <v>264</v>
      </c>
      <c r="N99" s="12"/>
      <c r="O99" s="11"/>
    </row>
    <row r="100" spans="1:15">
      <c r="A100" s="5">
        <v>98</v>
      </c>
      <c r="B100" s="10" t="s">
        <v>224</v>
      </c>
      <c r="C100" s="10" t="s">
        <v>167</v>
      </c>
      <c r="D100" s="10" t="s">
        <v>265</v>
      </c>
      <c r="E100" s="8">
        <v>19863791.51</v>
      </c>
      <c r="F100" s="8">
        <v>16463755.81</v>
      </c>
      <c r="G100" s="8">
        <v>102173</v>
      </c>
      <c r="H100" s="8">
        <f t="shared" si="2"/>
        <v>36429720.32</v>
      </c>
      <c r="I100" s="12" t="s">
        <v>19</v>
      </c>
      <c r="J100" s="12" t="s">
        <v>20</v>
      </c>
      <c r="K100" s="12" t="s">
        <v>266</v>
      </c>
      <c r="L100" s="12" t="s">
        <v>22</v>
      </c>
      <c r="M100" s="12" t="s">
        <v>226</v>
      </c>
      <c r="N100" s="12"/>
      <c r="O100" s="11"/>
    </row>
    <row r="101" spans="1:15">
      <c r="A101" s="5">
        <v>99</v>
      </c>
      <c r="B101" s="10" t="s">
        <v>224</v>
      </c>
      <c r="C101" s="10" t="s">
        <v>267</v>
      </c>
      <c r="D101" s="10" t="s">
        <v>265</v>
      </c>
      <c r="E101" s="8">
        <v>4999978.54</v>
      </c>
      <c r="F101" s="8">
        <v>3625354.24</v>
      </c>
      <c r="G101" s="8">
        <v>49492</v>
      </c>
      <c r="H101" s="8">
        <f t="shared" si="2"/>
        <v>8674824.78</v>
      </c>
      <c r="I101" s="12" t="s">
        <v>19</v>
      </c>
      <c r="J101" s="12" t="s">
        <v>20</v>
      </c>
      <c r="K101" s="12" t="s">
        <v>268</v>
      </c>
      <c r="L101" s="12" t="s">
        <v>22</v>
      </c>
      <c r="M101" s="12" t="s">
        <v>53</v>
      </c>
      <c r="N101" s="12"/>
      <c r="O101" s="11"/>
    </row>
    <row r="102" spans="1:15">
      <c r="A102" s="5">
        <v>100</v>
      </c>
      <c r="B102" s="10" t="s">
        <v>224</v>
      </c>
      <c r="C102" s="10" t="s">
        <v>84</v>
      </c>
      <c r="D102" s="10" t="s">
        <v>269</v>
      </c>
      <c r="E102" s="8">
        <v>11200000</v>
      </c>
      <c r="F102" s="8">
        <v>630278.37</v>
      </c>
      <c r="G102" s="8">
        <f>89824+5000</f>
        <v>94824</v>
      </c>
      <c r="H102" s="8">
        <f t="shared" si="2"/>
        <v>11925102.37</v>
      </c>
      <c r="I102" s="12" t="s">
        <v>51</v>
      </c>
      <c r="J102" s="12" t="s">
        <v>20</v>
      </c>
      <c r="K102" s="12" t="s">
        <v>270</v>
      </c>
      <c r="L102" s="12" t="s">
        <v>22</v>
      </c>
      <c r="M102" s="12" t="s">
        <v>53</v>
      </c>
      <c r="N102" s="12"/>
      <c r="O102" s="11"/>
    </row>
    <row r="103" spans="1:15">
      <c r="A103" s="5">
        <v>101</v>
      </c>
      <c r="B103" s="10" t="s">
        <v>224</v>
      </c>
      <c r="C103" s="10" t="s">
        <v>271</v>
      </c>
      <c r="D103" s="10" t="s">
        <v>269</v>
      </c>
      <c r="E103" s="8">
        <v>2700000</v>
      </c>
      <c r="F103" s="8">
        <v>1225669.99</v>
      </c>
      <c r="G103" s="8">
        <v>20673</v>
      </c>
      <c r="H103" s="8">
        <f t="shared" si="2"/>
        <v>3946342.99</v>
      </c>
      <c r="I103" s="12" t="s">
        <v>19</v>
      </c>
      <c r="J103" s="12" t="s">
        <v>272</v>
      </c>
      <c r="K103" s="12" t="s">
        <v>273</v>
      </c>
      <c r="L103" s="12" t="s">
        <v>274</v>
      </c>
      <c r="M103" s="12" t="s">
        <v>226</v>
      </c>
      <c r="N103" s="12"/>
      <c r="O103" s="11"/>
    </row>
    <row r="104" spans="1:15">
      <c r="A104" s="5">
        <v>102</v>
      </c>
      <c r="B104" s="10" t="s">
        <v>224</v>
      </c>
      <c r="C104" s="10" t="s">
        <v>275</v>
      </c>
      <c r="D104" s="10" t="s">
        <v>276</v>
      </c>
      <c r="E104" s="8">
        <v>15099093.93</v>
      </c>
      <c r="F104" s="8">
        <v>2182290.09</v>
      </c>
      <c r="G104" s="8">
        <v>0</v>
      </c>
      <c r="H104" s="8">
        <f t="shared" si="2"/>
        <v>17281384.02</v>
      </c>
      <c r="I104" s="12" t="s">
        <v>19</v>
      </c>
      <c r="J104" s="12" t="s">
        <v>20</v>
      </c>
      <c r="K104" s="12" t="s">
        <v>277</v>
      </c>
      <c r="L104" s="12" t="s">
        <v>22</v>
      </c>
      <c r="M104" s="12" t="s">
        <v>53</v>
      </c>
      <c r="N104" s="12"/>
      <c r="O104" s="11"/>
    </row>
    <row r="105" spans="1:15">
      <c r="A105" s="5">
        <v>103</v>
      </c>
      <c r="B105" s="10" t="s">
        <v>278</v>
      </c>
      <c r="C105" s="10" t="s">
        <v>279</v>
      </c>
      <c r="D105" s="10" t="s">
        <v>105</v>
      </c>
      <c r="E105" s="8"/>
      <c r="F105" s="8"/>
      <c r="G105" s="8"/>
      <c r="H105" s="8">
        <v>18000000</v>
      </c>
      <c r="I105" s="14"/>
      <c r="J105" s="14"/>
      <c r="K105" s="14"/>
      <c r="L105" s="12" t="s">
        <v>280</v>
      </c>
      <c r="M105" s="14"/>
      <c r="N105" s="14"/>
      <c r="O105" s="14"/>
    </row>
    <row r="106" spans="1:15">
      <c r="A106" s="5">
        <v>104</v>
      </c>
      <c r="B106" s="10" t="s">
        <v>278</v>
      </c>
      <c r="C106" s="10" t="s">
        <v>281</v>
      </c>
      <c r="D106" s="10" t="s">
        <v>105</v>
      </c>
      <c r="E106" s="14"/>
      <c r="F106" s="14"/>
      <c r="G106" s="14"/>
      <c r="H106" s="8">
        <v>10520000</v>
      </c>
      <c r="I106" s="14"/>
      <c r="J106" s="14"/>
      <c r="K106" s="14"/>
      <c r="L106" s="12" t="s">
        <v>282</v>
      </c>
      <c r="M106" s="14"/>
      <c r="N106" s="14"/>
      <c r="O106" s="14"/>
    </row>
    <row r="107" spans="1:15">
      <c r="A107" s="5">
        <v>105</v>
      </c>
      <c r="B107" s="10" t="s">
        <v>278</v>
      </c>
      <c r="C107" s="10" t="s">
        <v>283</v>
      </c>
      <c r="D107" s="10" t="s">
        <v>105</v>
      </c>
      <c r="E107" s="14"/>
      <c r="F107" s="14"/>
      <c r="G107" s="14"/>
      <c r="H107" s="8">
        <v>5320000.95</v>
      </c>
      <c r="I107" s="14"/>
      <c r="J107" s="14"/>
      <c r="K107" s="14"/>
      <c r="L107" s="12" t="s">
        <v>284</v>
      </c>
      <c r="M107" s="14"/>
      <c r="N107" s="14"/>
      <c r="O107" s="14"/>
    </row>
    <row r="108" spans="1:15">
      <c r="A108" s="5">
        <v>106</v>
      </c>
      <c r="B108" s="10" t="s">
        <v>278</v>
      </c>
      <c r="C108" s="10" t="s">
        <v>285</v>
      </c>
      <c r="D108" s="10" t="s">
        <v>105</v>
      </c>
      <c r="E108" s="14"/>
      <c r="F108" s="14"/>
      <c r="G108" s="14"/>
      <c r="H108" s="8">
        <v>12170000.21</v>
      </c>
      <c r="I108" s="14"/>
      <c r="J108" s="14"/>
      <c r="K108" s="14"/>
      <c r="L108" s="12" t="s">
        <v>286</v>
      </c>
      <c r="M108" s="14"/>
      <c r="N108" s="14"/>
      <c r="O108" s="14"/>
    </row>
    <row r="109" spans="1:15">
      <c r="A109" s="5">
        <v>107</v>
      </c>
      <c r="B109" s="10" t="s">
        <v>278</v>
      </c>
      <c r="C109" s="10" t="s">
        <v>287</v>
      </c>
      <c r="D109" s="10" t="s">
        <v>105</v>
      </c>
      <c r="E109" s="14"/>
      <c r="F109" s="14"/>
      <c r="G109" s="14"/>
      <c r="H109" s="8">
        <v>17350000.10568</v>
      </c>
      <c r="I109" s="14"/>
      <c r="J109" s="14"/>
      <c r="K109" s="14"/>
      <c r="L109" s="12" t="s">
        <v>288</v>
      </c>
      <c r="M109" s="14"/>
      <c r="N109" s="14"/>
      <c r="O109" s="14"/>
    </row>
    <row r="110" spans="1:15">
      <c r="A110" s="5">
        <v>108</v>
      </c>
      <c r="B110" s="10" t="s">
        <v>278</v>
      </c>
      <c r="C110" s="10" t="s">
        <v>289</v>
      </c>
      <c r="D110" s="10" t="s">
        <v>105</v>
      </c>
      <c r="E110" s="14"/>
      <c r="F110" s="14"/>
      <c r="G110" s="14"/>
      <c r="H110" s="8">
        <v>4380000.953157</v>
      </c>
      <c r="I110" s="14"/>
      <c r="J110" s="14"/>
      <c r="K110" s="14"/>
      <c r="L110" s="12" t="s">
        <v>290</v>
      </c>
      <c r="M110" s="14"/>
      <c r="N110" s="14"/>
      <c r="O110" s="14"/>
    </row>
    <row r="111" spans="1:15">
      <c r="A111" s="5">
        <v>109</v>
      </c>
      <c r="B111" s="10" t="s">
        <v>278</v>
      </c>
      <c r="C111" s="10" t="s">
        <v>291</v>
      </c>
      <c r="D111" s="10" t="s">
        <v>105</v>
      </c>
      <c r="E111" s="14"/>
      <c r="F111" s="14"/>
      <c r="G111" s="14"/>
      <c r="H111" s="8">
        <v>13500000.765237</v>
      </c>
      <c r="I111" s="14"/>
      <c r="J111" s="14"/>
      <c r="K111" s="14"/>
      <c r="L111" s="12" t="s">
        <v>292</v>
      </c>
      <c r="M111" s="14"/>
      <c r="N111" s="14"/>
      <c r="O111" s="14"/>
    </row>
    <row r="112" spans="1:15">
      <c r="A112" s="5">
        <v>110</v>
      </c>
      <c r="B112" s="10" t="s">
        <v>278</v>
      </c>
      <c r="C112" s="10" t="s">
        <v>293</v>
      </c>
      <c r="D112" s="10" t="s">
        <v>105</v>
      </c>
      <c r="E112" s="14"/>
      <c r="F112" s="14"/>
      <c r="G112" s="14"/>
      <c r="H112" s="8">
        <v>5410000.349</v>
      </c>
      <c r="I112" s="14"/>
      <c r="J112" s="14"/>
      <c r="K112" s="14"/>
      <c r="L112" s="12" t="s">
        <v>294</v>
      </c>
      <c r="M112" s="14"/>
      <c r="N112" s="14"/>
      <c r="O112" s="14"/>
    </row>
    <row r="113" spans="1:15">
      <c r="A113" s="5">
        <v>111</v>
      </c>
      <c r="B113" s="10" t="s">
        <v>278</v>
      </c>
      <c r="C113" s="10" t="s">
        <v>295</v>
      </c>
      <c r="D113" s="10" t="s">
        <v>105</v>
      </c>
      <c r="E113" s="14"/>
      <c r="F113" s="14"/>
      <c r="G113" s="14"/>
      <c r="H113" s="8">
        <v>29090000.851</v>
      </c>
      <c r="I113" s="14"/>
      <c r="J113" s="14"/>
      <c r="K113" s="14"/>
      <c r="L113" s="12" t="s">
        <v>296</v>
      </c>
      <c r="M113" s="14"/>
      <c r="N113" s="14"/>
      <c r="O113" s="14"/>
    </row>
    <row r="114" spans="1:15">
      <c r="A114" s="5">
        <v>112</v>
      </c>
      <c r="B114" s="10" t="s">
        <v>278</v>
      </c>
      <c r="C114" s="10" t="s">
        <v>297</v>
      </c>
      <c r="D114" s="10" t="s">
        <v>105</v>
      </c>
      <c r="E114" s="14"/>
      <c r="F114" s="14"/>
      <c r="G114" s="14"/>
      <c r="H114" s="8">
        <v>2620000.101199</v>
      </c>
      <c r="I114" s="14"/>
      <c r="J114" s="14"/>
      <c r="K114" s="14"/>
      <c r="L114" s="12" t="s">
        <v>298</v>
      </c>
      <c r="M114" s="14"/>
      <c r="N114" s="14"/>
      <c r="O114" s="14"/>
    </row>
    <row r="115" spans="1:15">
      <c r="A115" s="5">
        <v>113</v>
      </c>
      <c r="B115" s="10" t="s">
        <v>278</v>
      </c>
      <c r="C115" s="10" t="s">
        <v>299</v>
      </c>
      <c r="D115" s="10" t="s">
        <v>105</v>
      </c>
      <c r="E115" s="14"/>
      <c r="F115" s="14"/>
      <c r="G115" s="14"/>
      <c r="H115" s="8">
        <v>6300000</v>
      </c>
      <c r="I115" s="14"/>
      <c r="J115" s="14"/>
      <c r="K115" s="14"/>
      <c r="L115" s="12" t="s">
        <v>300</v>
      </c>
      <c r="M115" s="14"/>
      <c r="N115" s="14"/>
      <c r="O115" s="14"/>
    </row>
    <row r="116" spans="1:15">
      <c r="A116" s="5">
        <v>114</v>
      </c>
      <c r="B116" s="10" t="s">
        <v>278</v>
      </c>
      <c r="C116" s="10" t="s">
        <v>301</v>
      </c>
      <c r="D116" s="10" t="s">
        <v>105</v>
      </c>
      <c r="E116" s="14"/>
      <c r="F116" s="14"/>
      <c r="G116" s="14"/>
      <c r="H116" s="8">
        <v>7460000.77</v>
      </c>
      <c r="I116" s="14"/>
      <c r="J116" s="14"/>
      <c r="K116" s="14"/>
      <c r="L116" s="12" t="s">
        <v>302</v>
      </c>
      <c r="M116" s="14"/>
      <c r="N116" s="14"/>
      <c r="O116" s="14"/>
    </row>
    <row r="117" spans="1:15">
      <c r="A117" s="5">
        <v>115</v>
      </c>
      <c r="B117" s="10" t="s">
        <v>278</v>
      </c>
      <c r="C117" s="10" t="s">
        <v>303</v>
      </c>
      <c r="D117" s="10" t="s">
        <v>105</v>
      </c>
      <c r="E117" s="14"/>
      <c r="F117" s="14"/>
      <c r="G117" s="14"/>
      <c r="H117" s="8">
        <v>2660000.6</v>
      </c>
      <c r="I117" s="14"/>
      <c r="J117" s="14"/>
      <c r="K117" s="14"/>
      <c r="L117" s="15" t="s">
        <v>304</v>
      </c>
      <c r="M117" s="14"/>
      <c r="N117" s="14"/>
      <c r="O117" s="14"/>
    </row>
    <row r="118" spans="1:15">
      <c r="A118" s="5">
        <v>116</v>
      </c>
      <c r="B118" s="10" t="s">
        <v>278</v>
      </c>
      <c r="C118" s="10" t="s">
        <v>305</v>
      </c>
      <c r="D118" s="10" t="s">
        <v>105</v>
      </c>
      <c r="E118" s="14"/>
      <c r="F118" s="14"/>
      <c r="G118" s="14"/>
      <c r="H118" s="8">
        <v>10120000.5</v>
      </c>
      <c r="I118" s="14"/>
      <c r="J118" s="14"/>
      <c r="K118" s="14"/>
      <c r="L118" s="12" t="s">
        <v>306</v>
      </c>
      <c r="M118" s="14"/>
      <c r="N118" s="14"/>
      <c r="O118" s="14"/>
    </row>
    <row r="119" spans="1:15">
      <c r="A119" s="5">
        <v>117</v>
      </c>
      <c r="B119" s="10" t="s">
        <v>278</v>
      </c>
      <c r="C119" s="10" t="s">
        <v>307</v>
      </c>
      <c r="D119" s="10" t="s">
        <v>105</v>
      </c>
      <c r="E119" s="14"/>
      <c r="F119" s="14"/>
      <c r="G119" s="14"/>
      <c r="H119" s="8">
        <v>5090000.456</v>
      </c>
      <c r="I119" s="14"/>
      <c r="J119" s="14"/>
      <c r="K119" s="14"/>
      <c r="L119" s="12" t="s">
        <v>308</v>
      </c>
      <c r="M119" s="14"/>
      <c r="N119" s="14"/>
      <c r="O119" s="14"/>
    </row>
    <row r="120" spans="1:15">
      <c r="A120" s="5">
        <v>118</v>
      </c>
      <c r="B120" s="10" t="s">
        <v>278</v>
      </c>
      <c r="C120" s="10" t="s">
        <v>309</v>
      </c>
      <c r="D120" s="10" t="s">
        <v>105</v>
      </c>
      <c r="E120" s="14"/>
      <c r="F120" s="14"/>
      <c r="G120" s="14"/>
      <c r="H120" s="8">
        <v>3990000</v>
      </c>
      <c r="I120" s="14"/>
      <c r="J120" s="14"/>
      <c r="K120" s="14"/>
      <c r="L120" s="12" t="s">
        <v>310</v>
      </c>
      <c r="M120" s="14"/>
      <c r="N120" s="14"/>
      <c r="O120" s="14"/>
    </row>
    <row r="121" spans="1:15">
      <c r="A121" s="5">
        <v>119</v>
      </c>
      <c r="B121" s="10" t="s">
        <v>278</v>
      </c>
      <c r="C121" s="10" t="s">
        <v>311</v>
      </c>
      <c r="D121" s="10" t="s">
        <v>105</v>
      </c>
      <c r="E121" s="14"/>
      <c r="F121" s="14"/>
      <c r="G121" s="14"/>
      <c r="H121" s="8">
        <v>3290000</v>
      </c>
      <c r="I121" s="14"/>
      <c r="J121" s="14"/>
      <c r="K121" s="14"/>
      <c r="L121" s="12" t="s">
        <v>312</v>
      </c>
      <c r="M121" s="14"/>
      <c r="N121" s="14"/>
      <c r="O121" s="14"/>
    </row>
    <row r="122" spans="1:15">
      <c r="A122" s="5">
        <v>120</v>
      </c>
      <c r="B122" s="10" t="s">
        <v>278</v>
      </c>
      <c r="C122" s="10" t="s">
        <v>313</v>
      </c>
      <c r="D122" s="10" t="s">
        <v>105</v>
      </c>
      <c r="E122" s="14"/>
      <c r="F122" s="14"/>
      <c r="G122" s="14"/>
      <c r="H122" s="8">
        <v>5400000</v>
      </c>
      <c r="I122" s="14"/>
      <c r="J122" s="14"/>
      <c r="K122" s="14"/>
      <c r="L122" s="12" t="s">
        <v>314</v>
      </c>
      <c r="M122" s="14"/>
      <c r="N122" s="14"/>
      <c r="O122" s="14"/>
    </row>
    <row r="123" spans="1:15">
      <c r="A123" s="5">
        <v>121</v>
      </c>
      <c r="B123" s="10" t="s">
        <v>278</v>
      </c>
      <c r="C123" s="10" t="s">
        <v>315</v>
      </c>
      <c r="D123" s="10" t="s">
        <v>105</v>
      </c>
      <c r="E123" s="14"/>
      <c r="F123" s="14"/>
      <c r="G123" s="14"/>
      <c r="H123" s="8">
        <v>5350000</v>
      </c>
      <c r="I123" s="14"/>
      <c r="J123" s="14"/>
      <c r="K123" s="14"/>
      <c r="L123" s="12" t="s">
        <v>316</v>
      </c>
      <c r="M123" s="14"/>
      <c r="N123" s="14"/>
      <c r="O123" s="14"/>
    </row>
    <row r="124" customFormat="1" spans="1:15">
      <c r="A124" s="5">
        <v>122</v>
      </c>
      <c r="B124" s="10" t="s">
        <v>317</v>
      </c>
      <c r="C124" s="10" t="s">
        <v>232</v>
      </c>
      <c r="D124" s="10" t="s">
        <v>50</v>
      </c>
      <c r="E124" s="8">
        <v>4990000</v>
      </c>
      <c r="F124" s="8">
        <v>519454</v>
      </c>
      <c r="G124" s="8" t="s">
        <v>117</v>
      </c>
      <c r="H124" s="8">
        <v>5509454</v>
      </c>
      <c r="I124" s="14" t="s">
        <v>85</v>
      </c>
      <c r="J124" s="14" t="s">
        <v>20</v>
      </c>
      <c r="K124" s="14" t="s">
        <v>318</v>
      </c>
      <c r="L124" s="12" t="s">
        <v>117</v>
      </c>
      <c r="M124" s="14" t="s">
        <v>319</v>
      </c>
      <c r="N124" s="14" t="s">
        <v>320</v>
      </c>
      <c r="O124" s="14"/>
    </row>
    <row r="125" customFormat="1" spans="1:15">
      <c r="A125" s="5">
        <v>123</v>
      </c>
      <c r="B125" s="10" t="s">
        <v>317</v>
      </c>
      <c r="C125" s="10" t="s">
        <v>321</v>
      </c>
      <c r="D125" s="10" t="s">
        <v>322</v>
      </c>
      <c r="E125" s="8">
        <v>4000000</v>
      </c>
      <c r="F125" s="8">
        <v>101981.62</v>
      </c>
      <c r="G125" s="8" t="s">
        <v>117</v>
      </c>
      <c r="H125" s="8">
        <v>4101981.62</v>
      </c>
      <c r="I125" s="14" t="s">
        <v>85</v>
      </c>
      <c r="J125" s="14" t="s">
        <v>20</v>
      </c>
      <c r="K125" s="14" t="s">
        <v>323</v>
      </c>
      <c r="L125" s="12" t="s">
        <v>117</v>
      </c>
      <c r="M125" s="14" t="s">
        <v>319</v>
      </c>
      <c r="N125" s="14" t="s">
        <v>320</v>
      </c>
      <c r="O125" s="14"/>
    </row>
    <row r="126" spans="5:7">
      <c r="E126" s="8"/>
      <c r="F126" s="8"/>
      <c r="G126" s="8"/>
    </row>
  </sheetData>
  <autoFilter ref="A2:O123">
    <extLst/>
  </autoFilter>
  <mergeCells count="1">
    <mergeCell ref="A1:O1"/>
  </mergeCells>
  <conditionalFormatting sqref="C3:C4">
    <cfRule type="expression" dxfId="0" priority="1" stopIfTrue="1">
      <formula>AND(COUNTIF($D$2:$D$22,C3)&gt;1,NOT(ISBLANK(C3)))</formula>
    </cfRule>
  </conditionalFormatting>
  <conditionalFormatting sqref="C5:C7">
    <cfRule type="expression" dxfId="0" priority="2" stopIfTrue="1">
      <formula>AND(COUNTIF($D$4:$D$123,C5)&gt;1,NOT(ISBLANK(C5)))</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Ice Style冰风</cp:lastModifiedBy>
  <dcterms:created xsi:type="dcterms:W3CDTF">2020-12-10T11:13:00Z</dcterms:created>
  <dcterms:modified xsi:type="dcterms:W3CDTF">2020-12-11T01:33:14Z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